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kfile\ZRK\NRR\NRRd\3. INWESTYCJE\ŚWINOUJŚCIE\Podwykonawstwo\2. Roboty inżynieryjne\"/>
    </mc:Choice>
  </mc:AlternateContent>
  <xr:revisionPtr revIDLastSave="0" documentId="13_ncr:1_{46DEB1F5-209B-40C1-A875-769A11BC0064}" xr6:coauthVersionLast="47" xr6:coauthVersionMax="47" xr10:uidLastSave="{00000000-0000-0000-0000-000000000000}"/>
  <bookViews>
    <workbookView xWindow="-26268" yWindow="2028" windowWidth="23016" windowHeight="12360" xr2:uid="{00000000-000D-0000-FFFF-FFFF00000000}"/>
  </bookViews>
  <sheets>
    <sheet name="całość" sheetId="7" r:id="rId1"/>
  </sheets>
  <definedNames>
    <definedName name="_xlnm.Print_Area" localSheetId="0">całość!$A$1:$H$165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7" l="1"/>
  <c r="H15" i="7"/>
  <c r="H17" i="7"/>
  <c r="H18" i="7"/>
  <c r="H20" i="7"/>
  <c r="H22" i="7"/>
  <c r="H26" i="7"/>
  <c r="H27" i="7"/>
  <c r="H28" i="7"/>
  <c r="H29" i="7"/>
  <c r="H30" i="7"/>
  <c r="H33" i="7"/>
  <c r="H37" i="7"/>
  <c r="H41" i="7"/>
  <c r="H44" i="7"/>
  <c r="H45" i="7"/>
  <c r="H46" i="7"/>
  <c r="H47" i="7"/>
  <c r="H48" i="7"/>
  <c r="H49" i="7"/>
  <c r="H50" i="7"/>
  <c r="H52" i="7"/>
  <c r="H53" i="7"/>
  <c r="H57" i="7"/>
  <c r="H60" i="7"/>
  <c r="H64" i="7"/>
  <c r="H67" i="7"/>
  <c r="H70" i="7"/>
  <c r="H74" i="7"/>
  <c r="H77" i="7"/>
  <c r="H80" i="7"/>
  <c r="H81" i="7"/>
  <c r="H85" i="7"/>
  <c r="H88" i="7"/>
  <c r="H91" i="7"/>
  <c r="H96" i="7"/>
  <c r="H98" i="7"/>
  <c r="H101" i="7"/>
  <c r="H103" i="7"/>
  <c r="H106" i="7"/>
  <c r="H107" i="7"/>
  <c r="H108" i="7"/>
  <c r="H109" i="7"/>
  <c r="H111" i="7"/>
  <c r="H112" i="7"/>
  <c r="H114" i="7"/>
  <c r="H115" i="7"/>
  <c r="H118" i="7"/>
  <c r="H120" i="7"/>
  <c r="H123" i="7"/>
  <c r="H126" i="7"/>
  <c r="H127" i="7"/>
  <c r="H130" i="7"/>
  <c r="H132" i="7"/>
  <c r="H135" i="7"/>
  <c r="H137" i="7"/>
  <c r="H140" i="7"/>
  <c r="H143" i="7"/>
  <c r="H145" i="7"/>
  <c r="H147" i="7"/>
  <c r="H149" i="7"/>
  <c r="H150" i="7"/>
  <c r="H151" i="7"/>
  <c r="H152" i="7"/>
  <c r="H153" i="7"/>
  <c r="H154" i="7"/>
  <c r="H155" i="7"/>
  <c r="H156" i="7"/>
  <c r="H157" i="7"/>
  <c r="H9" i="7"/>
  <c r="H158" i="7" l="1"/>
  <c r="H159" i="7" s="1"/>
  <c r="H160" i="7" s="1"/>
</calcChain>
</file>

<file path=xl/sharedStrings.xml><?xml version="1.0" encoding="utf-8"?>
<sst xmlns="http://schemas.openxmlformats.org/spreadsheetml/2006/main" count="324" uniqueCount="259">
  <si>
    <r>
      <rPr>
        <sz val="9"/>
        <rFont val="Arial"/>
        <family val="2"/>
      </rPr>
      <t>Lp.</t>
    </r>
  </si>
  <si>
    <t>roboty mostowe</t>
  </si>
  <si>
    <t>pozycja specyfikacji technicznej</t>
  </si>
  <si>
    <t>poz KRM</t>
  </si>
  <si>
    <t>wyszczególnienie elementów rozliczeniowych</t>
  </si>
  <si>
    <r>
      <rPr>
        <sz val="9"/>
        <rFont val="Arial"/>
        <family val="2"/>
      </rPr>
      <t>M-25.00.00</t>
    </r>
  </si>
  <si>
    <r>
      <rPr>
        <sz val="9"/>
        <rFont val="Arial"/>
        <family val="2"/>
      </rPr>
      <t>M-25.01 14</t>
    </r>
  </si>
  <si>
    <r>
      <rPr>
        <sz val="9"/>
        <rFont val="Arial"/>
        <family val="2"/>
      </rPr>
      <t>USZCZELNIENIE  SZCZELIN DYLATACYJNYCH  I PRZERW ROBOCZYCH</t>
    </r>
  </si>
  <si>
    <r>
      <rPr>
        <sz val="9"/>
        <rFont val="Arial"/>
        <family val="2"/>
      </rPr>
      <t>M-26.00.00</t>
    </r>
  </si>
  <si>
    <r>
      <rPr>
        <sz val="9"/>
        <rFont val="Arial"/>
        <family val="2"/>
      </rPr>
      <t>M-26.01.01</t>
    </r>
  </si>
  <si>
    <r>
      <rPr>
        <sz val="9"/>
        <rFont val="Arial"/>
        <family val="2"/>
      </rPr>
      <t>WPUSTY MOSTOWE</t>
    </r>
  </si>
  <si>
    <r>
      <rPr>
        <sz val="9"/>
        <rFont val="Arial"/>
        <family val="2"/>
      </rPr>
      <t>1; 51</t>
    </r>
  </si>
  <si>
    <r>
      <rPr>
        <sz val="9"/>
        <rFont val="Arial"/>
        <family val="2"/>
      </rPr>
      <t>M-26.02.00</t>
    </r>
  </si>
  <si>
    <r>
      <rPr>
        <sz val="9"/>
        <rFont val="Arial"/>
        <family val="2"/>
      </rPr>
      <t>M-26.02.02</t>
    </r>
  </si>
  <si>
    <r>
      <rPr>
        <sz val="9"/>
        <rFont val="Arial"/>
        <family val="2"/>
      </rPr>
      <t>M-26.02.08</t>
    </r>
  </si>
  <si>
    <r>
      <rPr>
        <sz val="9"/>
        <rFont val="Trebuchet MS"/>
        <family val="2"/>
      </rPr>
      <t>M 27.00.00</t>
    </r>
  </si>
  <si>
    <r>
      <rPr>
        <sz val="9"/>
        <rFont val="Arial"/>
        <family val="2"/>
      </rPr>
      <t>M 27.01.00</t>
    </r>
  </si>
  <si>
    <r>
      <rPr>
        <sz val="9"/>
        <rFont val="Arial"/>
        <family val="2"/>
      </rPr>
      <t>M 27.01.07</t>
    </r>
  </si>
  <si>
    <r>
      <rPr>
        <sz val="9"/>
        <rFont val="Arial"/>
        <family val="2"/>
      </rPr>
      <t>M 30.20.00</t>
    </r>
  </si>
  <si>
    <r>
      <rPr>
        <sz val="9"/>
        <rFont val="Arial"/>
        <family val="2"/>
      </rPr>
      <t>M-30.20 05</t>
    </r>
  </si>
  <si>
    <r>
      <rPr>
        <sz val="9"/>
        <rFont val="Arial"/>
        <family val="2"/>
      </rPr>
      <t>M 30.21.00</t>
    </r>
  </si>
  <si>
    <r>
      <rPr>
        <sz val="9"/>
        <rFont val="Arial"/>
        <family val="2"/>
      </rPr>
      <t>M—30.21.05</t>
    </r>
  </si>
  <si>
    <r>
      <rPr>
        <sz val="9"/>
        <rFont val="Arial"/>
        <family val="2"/>
      </rPr>
      <t>ZABEZPIECZENIE POWIERZCHNI  PRZED GRAFFITI</t>
    </r>
  </si>
  <si>
    <t>roboty drogowe - chodnik i ścieżka rowerowa</t>
  </si>
  <si>
    <t>roboty kolejowe</t>
  </si>
  <si>
    <t>sieci techniczne</t>
  </si>
  <si>
    <r>
      <rPr>
        <sz val="9"/>
        <rFont val="Arial"/>
        <family val="2"/>
      </rPr>
      <t>M-25.01.00</t>
    </r>
  </si>
  <si>
    <r>
      <rPr>
        <sz val="9"/>
        <rFont val="Arial"/>
        <family val="2"/>
      </rPr>
      <t>URZĄDZENIA DYLATACYJN E "SZCZELNE"</t>
    </r>
  </si>
  <si>
    <r>
      <rPr>
        <sz val="9"/>
        <rFont val="Arial"/>
        <family val="2"/>
      </rPr>
      <t>Wykonanie uszczelnienia szczeliny
dylatacyjnej zewnętrzątrz i wewnątrz konstrukcji taśmą dylatacyjną odporną na ciśnienie wody do 0,5 bar</t>
    </r>
  </si>
  <si>
    <r>
      <rPr>
        <sz val="9"/>
        <rFont val="Arial"/>
        <family val="2"/>
      </rPr>
      <t>M-26.01.00</t>
    </r>
  </si>
  <si>
    <r>
      <rPr>
        <sz val="9"/>
        <rFont val="Arial"/>
        <family val="2"/>
      </rPr>
      <t>ODWODNIENIE PŁYTY POMOSTU</t>
    </r>
  </si>
  <si>
    <r>
      <rPr>
        <sz val="9"/>
        <rFont val="Arial"/>
        <family val="2"/>
      </rPr>
      <t>Koszt i montaż wpustu mostowego
żeliwnegc bez osadnika z odpływem pionowym o średnicy wylotu 160 mm, z kratą żeI!wną mocowaną na zawiasie wraz podbudową z betonu C12/15</t>
    </r>
  </si>
  <si>
    <r>
      <rPr>
        <sz val="9"/>
        <rFont val="Arial"/>
        <family val="2"/>
      </rPr>
      <t>Wykonanie rurociągu tłocznego z rur HD-PE
o średnicy d=160 mm w wykopie otwartym wraz z robotami ziemnymi i odwodnieniem wykopu</t>
    </r>
  </si>
  <si>
    <r>
      <rPr>
        <sz val="9"/>
        <rFont val="Arial"/>
        <family val="2"/>
      </rPr>
      <t>Wykonanie instalacji z rur HD-PE o średnicy
d=160 mm w wykopie otwartym wraz z robotami ziemnymi i odwodnieniem  wykopu</t>
    </r>
  </si>
  <si>
    <r>
      <rPr>
        <sz val="9"/>
        <rFont val="Arial"/>
        <family val="2"/>
      </rPr>
      <t>Wykonanie instalacji z rur HD-PE o średnicy
d=200 mm w wykopie otwartym wraz z robotami ziemnymi i odwodnieniem  wykopu</t>
    </r>
  </si>
  <si>
    <r>
      <rPr>
        <sz val="9"/>
        <rFont val="Arial"/>
        <family val="2"/>
      </rPr>
      <t>Wykonanie instalacji z rur HD-PE o średnicy
d—250 mm wraz z rewizjami d=200 mm w wykopie otwartym wraz z robotami ziemnymi i odwodnieniem wykopu</t>
    </r>
  </si>
  <si>
    <r>
      <rPr>
        <sz val="9"/>
        <rFont val="Arial"/>
        <family val="2"/>
      </rPr>
      <t>Wykonanie kanału z rur HD-PE o średnicy
d=31S mm w wykopie otwartym wraz z robotami ziemnymi i odwodnieniem wykopu</t>
    </r>
  </si>
  <si>
    <r>
      <rPr>
        <sz val="9"/>
        <rFont val="Arial"/>
        <family val="2"/>
      </rPr>
      <t>Wykonanie kanału z rur HD-PE o średnicy
d=315 mm metodą przewiertu sterowanego</t>
    </r>
  </si>
  <si>
    <r>
      <rPr>
        <sz val="9"/>
        <rFont val="Arial"/>
        <family val="2"/>
      </rPr>
      <t>\/\/ykonanie studni rewizyjnych z rur Hb-PE o
średnicy d=315 mm z pokrywą betonową i rewizją HD-PE o średnicy d=200 MM</t>
    </r>
  </si>
  <si>
    <r>
      <rPr>
        <sz val="9"/>
        <rFont val="Arial"/>
        <family val="2"/>
      </rPr>
      <t>Zamontowanie rury osłonowej stalowej Cł
457,0*10,0 mm przez ściankę szczelną przy przepompowni w wykopie otwartym wraz z robotami ziemnymi i odwodnieniem wykopu</t>
    </r>
  </si>
  <si>
    <r>
      <rPr>
        <sz val="9"/>
        <rFont val="Arial"/>
        <family val="2"/>
      </rPr>
      <t>IZOLACJE POWŁOKOWE</t>
    </r>
  </si>
  <si>
    <r>
      <rPr>
        <sz val="9"/>
        <rFont val="Arial"/>
        <family val="2"/>
      </rPr>
      <t xml:space="preserve">Wykonanie na górnych betonowych
powierzchniach  przejść pod torami hydroizolacji na bazie metakrylu metylu gr. 3 </t>
    </r>
    <r>
      <rPr>
        <sz val="9"/>
        <rFont val="Cambria"/>
        <family val="1"/>
      </rPr>
      <t>mm</t>
    </r>
  </si>
  <si>
    <t>URZĄDZENIA  DYLATACYJN E</t>
  </si>
  <si>
    <r>
      <rPr>
        <sz val="9"/>
        <rFont val="Arial"/>
        <family val="2"/>
      </rPr>
      <t>D-10.00.00</t>
    </r>
  </si>
  <si>
    <r>
      <rPr>
        <sz val="9"/>
        <rFont val="Arial"/>
        <family val="2"/>
      </rPr>
      <t>M-30.05.02</t>
    </r>
  </si>
  <si>
    <r>
      <rPr>
        <sz val="9"/>
        <rFont val="Arial"/>
        <family val="2"/>
      </rPr>
      <t>Wykonanie zabezpieczenia pow. betonowej
przed graffiti - zabezpieczenie trwałe
transparentne</t>
    </r>
  </si>
  <si>
    <t>INSTALACJA  ODROWADZAJĄCA  SCIEKI Z WPUSTÓW RURAMI HD-PE</t>
  </si>
  <si>
    <t>KOLEKTOR OBIEKTOWY Z RURY STALOWEJ - ANALOGIA STALOWA RURA OSŁONOWA</t>
  </si>
  <si>
    <t>HYDROIZOLACYJNY SYSTEM NATRYSKOWY NA BAZIE METAKRYLU METYLU</t>
  </si>
  <si>
    <t>ZABEZPIECZENIE ANTYKOROZYJNE  POW. BETONOWYCH - ZAMKNIĘCIE POWIERZCHNI O GRUBOŚCI POWŁOKI 0,05&lt;d&lt;0,3 mm</t>
  </si>
  <si>
    <t>Wykonanie zabezpieczenia pow. betonowej powłoką o grub.&lt;0,05d&lt;0,3 mm dyspersją polimerową</t>
  </si>
  <si>
    <t>ODWODNIENIE</t>
  </si>
  <si>
    <t>ODPROWADZENIE  ŚCIEKÓW</t>
  </si>
  <si>
    <t>HYDROIZOLACJA</t>
  </si>
  <si>
    <t>ZABEZPIECZENIE ANTYKOROZYJNE POWIERZCHNI BETONU</t>
  </si>
  <si>
    <t>ZABEZPIECZENIE POWIERZCHNI PRZED GRAFFITI</t>
  </si>
  <si>
    <t>ŚCIEKI</t>
  </si>
  <si>
    <r>
      <rPr>
        <sz val="9"/>
        <rFont val="Arial"/>
        <family val="2"/>
      </rPr>
      <t>M-20.00.00</t>
    </r>
  </si>
  <si>
    <t>PRACE PRZYGOTOWAWCZE</t>
  </si>
  <si>
    <r>
      <rPr>
        <sz val="9"/>
        <rFont val="Arial"/>
        <family val="2"/>
      </rPr>
      <t>M-20.01.00</t>
    </r>
  </si>
  <si>
    <r>
      <rPr>
        <sz val="9"/>
        <rFont val="Arial"/>
        <family val="2"/>
      </rPr>
      <t>PRACE POMIAROWE</t>
    </r>
  </si>
  <si>
    <r>
      <rPr>
        <sz val="9"/>
        <rFont val="Arial"/>
        <family val="2"/>
      </rPr>
      <t>M-20.01.01</t>
    </r>
  </si>
  <si>
    <r>
      <rPr>
        <sz val="9"/>
        <rFont val="Arial"/>
        <family val="2"/>
      </rPr>
      <t>WYTYCZENIE GEODEZYJNE OBIEKTÓW</t>
    </r>
  </si>
  <si>
    <r>
      <rPr>
        <sz val="9"/>
        <rFont val="Arial"/>
        <family val="2"/>
      </rPr>
      <t>M-21.00.00</t>
    </r>
  </si>
  <si>
    <t>FUNDAMENTY</t>
  </si>
  <si>
    <r>
      <rPr>
        <sz val="9"/>
        <rFont val="Arial"/>
        <family val="2"/>
      </rPr>
      <t>M-21.53.00</t>
    </r>
  </si>
  <si>
    <r>
      <rPr>
        <sz val="9"/>
        <rFont val="Arial"/>
        <family val="2"/>
      </rPr>
      <t>ROBOTY ZIEMNE PRZY FUNDAMENTACH</t>
    </r>
  </si>
  <si>
    <r>
      <rPr>
        <sz val="9"/>
        <rFont val="Arial"/>
        <family val="2"/>
      </rPr>
      <t>M-21.53.01</t>
    </r>
  </si>
  <si>
    <r>
      <rPr>
        <sz val="9"/>
        <rFont val="Arial"/>
        <family val="2"/>
      </rPr>
      <t>WYKOPY W SCIANCE SZCZELNEJ</t>
    </r>
  </si>
  <si>
    <r>
      <rPr>
        <sz val="9"/>
        <rFont val="Arial"/>
        <family val="2"/>
      </rPr>
      <t>Wykonanie wykopu w ściance szczelnej z transportem gruntu na odkład</t>
    </r>
  </si>
  <si>
    <r>
      <rPr>
        <sz val="9"/>
        <rFont val="Arial"/>
        <family val="2"/>
      </rPr>
      <t>M-21.53.02</t>
    </r>
  </si>
  <si>
    <r>
      <rPr>
        <sz val="9"/>
        <rFont val="Arial"/>
        <family val="2"/>
      </rPr>
      <t>WYKOPY OTWARTE BEZ ZABEZPIECZEN</t>
    </r>
  </si>
  <si>
    <r>
      <rPr>
        <sz val="9"/>
        <rFont val="Arial"/>
        <family val="2"/>
      </rPr>
      <t>Wykonanie wykopu otwartego bez
zabezpieczeń z transportem gruntu na odkład</t>
    </r>
  </si>
  <si>
    <r>
      <rPr>
        <sz val="9"/>
        <rFont val="Arial"/>
        <family val="2"/>
      </rPr>
      <t>M-21.53.05</t>
    </r>
  </si>
  <si>
    <t>ŚCIANKA SZCZELNA Z GRODZIC STALOWYCH</t>
  </si>
  <si>
    <r>
      <rPr>
        <sz val="9"/>
        <rFont val="Arial"/>
        <family val="2"/>
      </rPr>
      <t>Wykonanie ścianki szczelnej z grodzic
stalowych przy przejściu pod torami i pochylniach z pozostawieniem ścianki w gruncie "traconej" wraz z wykonaniem i demontażem rozparcia ścianki</t>
    </r>
  </si>
  <si>
    <r>
      <rPr>
        <sz val="9"/>
        <rFont val="Arial"/>
        <family val="2"/>
      </rPr>
      <t>Zabicie ścianki szczełnej traconej wokół
przepompowni wraz z rozparciem ścianki</t>
    </r>
  </si>
  <si>
    <t>ODWODNIENIE WYKOPU PRZEZ POMPOWANIE  WODY</t>
  </si>
  <si>
    <r>
      <rPr>
        <sz val="9"/>
        <rFont val="Arial"/>
        <family val="2"/>
      </rPr>
      <t>Pompowanie wody z wykopu</t>
    </r>
  </si>
  <si>
    <r>
      <rPr>
        <sz val="9"/>
        <rFont val="Arial"/>
        <family val="2"/>
      </rPr>
      <t>M-21.53.50</t>
    </r>
  </si>
  <si>
    <t>USUNIĘCIE ŚCIANKI SZCZELNEJ Z GRODZIC STALOWYCH</t>
  </si>
  <si>
    <r>
      <rPr>
        <sz val="9"/>
        <rFont val="Arial"/>
        <family val="2"/>
      </rPr>
      <t>Wykonanie ścianki szczelnej z grodzic
stalowych z usunięciem "wyrwaniem" ścianki</t>
    </r>
  </si>
  <si>
    <r>
      <rPr>
        <sz val="9"/>
        <rFont val="Arial"/>
        <family val="2"/>
      </rPr>
      <t>M-23.00.00</t>
    </r>
  </si>
  <si>
    <t>USTROJE NOŚNE</t>
  </si>
  <si>
    <r>
      <rPr>
        <sz val="9"/>
        <rFont val="Arial"/>
        <family val="2"/>
      </rPr>
      <t>M-23.25.00</t>
    </r>
  </si>
  <si>
    <r>
      <rPr>
        <sz val="9"/>
        <rFont val="Arial"/>
        <family val="2"/>
      </rPr>
      <t>USTROJE TUNELOWE</t>
    </r>
  </si>
  <si>
    <r>
      <rPr>
        <sz val="9"/>
        <rFont val="Arial"/>
        <family val="2"/>
      </rPr>
      <t>M-23.25.01</t>
    </r>
  </si>
  <si>
    <r>
      <rPr>
        <sz val="9"/>
        <rFont val="Arial"/>
        <family val="2"/>
      </rPr>
      <t>USTRÓJ TUNELOWY RAMOWY - "NA MOKRO" - MET. OTWARTA</t>
    </r>
  </si>
  <si>
    <r>
      <rPr>
        <sz val="9"/>
        <rFont val="Arial"/>
        <family val="2"/>
      </rPr>
      <t>Wykonanie ustroju tunelowego "na mokro" z
betonu klasy C30/37 [B-35j o powierzchni
otworu powyżei 10 m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</si>
  <si>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>Przygotowanie i montaż zbrojenia ustroju
tunelowego ze stali klasy A IllN</t>
    </r>
  </si>
  <si>
    <r>
      <rPr>
        <sz val="9"/>
        <rFont val="Arial"/>
        <family val="2"/>
      </rPr>
      <t>Pochylnie nr "I" i "II"</t>
    </r>
  </si>
  <si>
    <r>
      <rPr>
        <sz val="9"/>
        <rFont val="Arial"/>
        <family val="2"/>
      </rPr>
      <t>Wykonanie 2 pochylni "na mokro" z betonu
klasy C30/37 [B-35]</t>
    </r>
  </si>
  <si>
    <r>
      <rPr>
        <sz val="9"/>
        <rFont val="Arial"/>
        <family val="2"/>
      </rPr>
      <t>Przygotowanie i montaż zbrojenia pochylni
ze stali klasy A IIIN</t>
    </r>
  </si>
  <si>
    <r>
      <rPr>
        <sz val="9"/>
        <rFont val="Arial"/>
        <family val="2"/>
      </rPr>
      <t>M-23.51.00</t>
    </r>
  </si>
  <si>
    <t>PRZĘSŁA BETONOWE</t>
  </si>
  <si>
    <r>
      <rPr>
        <sz val="9"/>
        <rFont val="Arial"/>
        <family val="2"/>
      </rPr>
      <t>M-23.51.20</t>
    </r>
  </si>
  <si>
    <t>WYRÓWNANIE I WYPROFILOWANIE POWIERZCHNI BETONU ZAPRAWAMI TYPU PCC
NAKŁADANYMI RĘCZNIE</t>
  </si>
  <si>
    <r>
      <rPr>
        <sz val="9"/>
        <rFont val="Arial"/>
        <family val="2"/>
      </rPr>
      <t>Wyrównanie i wyprofilowanie powierzchni
betonu na płycie dennej pochylni i przejść pod torami - zaprawami typu PCC nakładanymi ręcznie na głębokość 2 cm</t>
    </r>
  </si>
  <si>
    <r>
      <rPr>
        <sz val="9"/>
        <rFont val="Arial"/>
        <family val="2"/>
      </rPr>
      <t>M 27.02.00</t>
    </r>
  </si>
  <si>
    <t>IZOLACJE ARKUSZOWE</t>
  </si>
  <si>
    <r>
      <rPr>
        <sz val="9"/>
        <rFont val="Arial"/>
        <family val="2"/>
      </rPr>
      <t>M 27.02.07</t>
    </r>
  </si>
  <si>
    <r>
      <rPr>
        <sz val="9"/>
        <rFont val="Arial"/>
        <family val="2"/>
      </rPr>
      <t>MEMBRANA HYDROIZOLACYJNA</t>
    </r>
  </si>
  <si>
    <r>
      <rPr>
        <sz val="9"/>
        <rFont val="Arial"/>
        <family val="2"/>
      </rPr>
      <t>Wykonanie na ścianach pochylni i przejścia pod torami linii nr 401 hydroizolacji na osnowie z elastycznych poliolefin i warstwą polipropylenowej włókniny</t>
    </r>
  </si>
  <si>
    <r>
      <rPr>
        <sz val="9"/>
        <rFont val="Arial"/>
        <family val="2"/>
      </rPr>
      <t>M 28.00.00</t>
    </r>
  </si>
  <si>
    <t>WYPOSAŻENIE</t>
  </si>
  <si>
    <r>
      <rPr>
        <sz val="9"/>
        <rFont val="Arial"/>
        <family val="2"/>
      </rPr>
      <t>M 28.02.00</t>
    </r>
  </si>
  <si>
    <r>
      <rPr>
        <sz val="9"/>
        <rFont val="Arial"/>
        <family val="2"/>
      </rPr>
      <t>KAPY CHODNIKOWE</t>
    </r>
  </si>
  <si>
    <r>
      <rPr>
        <sz val="9"/>
        <rFont val="Arial"/>
        <family val="2"/>
      </rPr>
      <t>M 28.02.03</t>
    </r>
  </si>
  <si>
    <r>
      <rPr>
        <sz val="9"/>
        <rFont val="Arial"/>
        <family val="2"/>
      </rPr>
      <t>KAPY CHODNIKOWE Z PREFABRYKOWANĄ DESKĄ GZYMSOWĄ</t>
    </r>
  </si>
  <si>
    <r>
      <rPr>
        <sz val="9"/>
        <rFont val="Arial"/>
        <family val="2"/>
      </rPr>
      <t>Koszt desek  gzymsowych z "polimerobetonu" o wysokości 290 mm, grubości 40 mm, długości 990 mm wraz z montażem desek</t>
    </r>
  </si>
  <si>
    <r>
      <rPr>
        <sz val="9"/>
        <rFont val="Arial"/>
        <family val="2"/>
      </rPr>
      <t>M 28.03.00</t>
    </r>
  </si>
  <si>
    <t>BALUSTRADY</t>
  </si>
  <si>
    <r>
      <rPr>
        <sz val="9"/>
        <rFont val="Arial"/>
        <family val="2"/>
      </rPr>
      <t>M 28 03.01</t>
    </r>
  </si>
  <si>
    <r>
      <rPr>
        <sz val="9"/>
        <rFont val="Arial"/>
        <family val="2"/>
      </rPr>
      <t>BALUSTRADY  STALOWE NA OBIEKTACH MOSTOWYCH</t>
    </r>
  </si>
  <si>
    <r>
      <rPr>
        <sz val="9"/>
        <rFont val="Arial"/>
        <family val="2"/>
      </rPr>
      <t>59
71
82
83</t>
    </r>
  </si>
  <si>
    <r>
      <rPr>
        <sz val="9"/>
        <rFont val="Arial"/>
        <family val="2"/>
      </rPr>
      <t>Wytworzenie i montaż balustrady stalowej wg rozwiązania indywidualnego o wys. h=1100 mm, z zabezpieczeniem antykorozyjnym</t>
    </r>
  </si>
  <si>
    <r>
      <rPr>
        <sz val="9"/>
        <rFont val="Arial"/>
        <family val="2"/>
      </rPr>
      <t>M 28.16.00</t>
    </r>
  </si>
  <si>
    <t>ŚCIEKI PRZYKRAWĘŻNIKOWE</t>
  </si>
  <si>
    <r>
      <rPr>
        <sz val="9"/>
        <rFont val="Arial"/>
        <family val="2"/>
      </rPr>
      <t>M 28.16.01</t>
    </r>
  </si>
  <si>
    <r>
      <rPr>
        <sz val="9"/>
        <rFont val="Arial"/>
        <family val="2"/>
      </rPr>
      <t>ŚCIEKI PRZY KRAWĘŻNIKOWE Z PREFABRYKOWANYCH ELEMENTÓW Z BETONU POLIMEROWEGO</t>
    </r>
  </si>
  <si>
    <r>
      <rPr>
        <sz val="9"/>
        <rFont val="Arial"/>
        <family val="2"/>
      </rPr>
      <t>01
51</t>
    </r>
  </si>
  <si>
    <r>
      <rPr>
        <sz val="9"/>
        <rFont val="Arial"/>
        <family val="2"/>
      </rPr>
      <t>Koszt elementów ścieku o szerokości 280
mm, wysokości 60 mm, dł. 1000 mm i ułożenie ścieku na podlewce z mieszanek niskoskurczowych</t>
    </r>
  </si>
  <si>
    <r>
      <rPr>
        <sz val="9"/>
        <rFont val="Arial"/>
        <family val="2"/>
      </rPr>
      <t>M-29.00.00</t>
    </r>
  </si>
  <si>
    <t>ROBOTY PRZYOBIEKTOWE</t>
  </si>
  <si>
    <r>
      <rPr>
        <sz val="9"/>
        <rFont val="Arial"/>
        <family val="2"/>
      </rPr>
      <t>M 29.01.00</t>
    </r>
  </si>
  <si>
    <r>
      <rPr>
        <sz val="9"/>
        <rFont val="Arial"/>
        <family val="2"/>
      </rPr>
      <t>ODWODNIENIE ZASYPKI PRZYCZÓŁKA</t>
    </r>
  </si>
  <si>
    <r>
      <rPr>
        <sz val="9"/>
        <rFont val="Arial"/>
        <family val="2"/>
      </rPr>
      <t>M 29.01.01</t>
    </r>
  </si>
  <si>
    <r>
      <rPr>
        <sz val="9"/>
        <rFont val="Arial"/>
        <family val="2"/>
      </rPr>
      <t>ODWODNIENIE ZASYPKI ŚCIAN POCHYLNI I PRZEJŚĆ POD TORAMI</t>
    </r>
  </si>
  <si>
    <r>
      <rPr>
        <sz val="9"/>
        <rFont val="Arial"/>
        <family val="2"/>
      </rPr>
      <t>Wykonanie odwodnienia zasypki przyczółka
z użyciem folii kubełkowej HDPE</t>
    </r>
  </si>
  <si>
    <r>
      <rPr>
        <sz val="9"/>
        <rFont val="Arial"/>
        <family val="2"/>
      </rPr>
      <t>M 29.03.00</t>
    </r>
  </si>
  <si>
    <t>ROBOTY ZIEMNE W REJONIE PRZYCZÓŁKÓW</t>
  </si>
  <si>
    <r>
      <rPr>
        <sz val="9"/>
        <rFont val="Arial"/>
        <family val="2"/>
      </rPr>
      <t>M 29.03.01</t>
    </r>
  </si>
  <si>
    <r>
      <rPr>
        <sz val="9"/>
        <rFont val="Arial"/>
        <family val="2"/>
      </rPr>
      <t>ZASYPKA ŚCIAN POCHYLNI I PRZEJŚĆ POD TORAMI</t>
    </r>
  </si>
  <si>
    <r>
      <rPr>
        <sz val="9"/>
        <rFont val="Arial"/>
        <family val="2"/>
      </rPr>
      <t>Wykonanie zasypki przyczółka - zasypanie
przestrzeni za ścianami pochylni i przejścia pod torami gruntem niespoistym z odkładu</t>
    </r>
  </si>
  <si>
    <r>
      <rPr>
        <sz val="9"/>
        <rFont val="Arial"/>
        <family val="2"/>
      </rPr>
      <t>M 29.25.00</t>
    </r>
  </si>
  <si>
    <t>PUNKTY POMIAROWE</t>
  </si>
  <si>
    <r>
      <rPr>
        <sz val="9"/>
        <rFont val="Arial"/>
        <family val="2"/>
      </rPr>
      <t>M 29.25.01</t>
    </r>
  </si>
  <si>
    <r>
      <rPr>
        <sz val="9"/>
        <rFont val="Arial"/>
        <family val="2"/>
      </rPr>
      <t>PUNKTY POMIAROWE</t>
    </r>
  </si>
  <si>
    <r>
      <rPr>
        <sz val="9"/>
        <rFont val="Arial"/>
        <family val="2"/>
      </rPr>
      <t>Osadzenie w konstrukcji obiektu punktów
pomiarowych</t>
    </r>
  </si>
  <si>
    <r>
      <rPr>
        <sz val="9"/>
        <rFont val="Arial"/>
        <family val="2"/>
      </rPr>
      <t>Umieszczenie w pobliżu obiektu znaków
wysokościowych z dowiązaniem ich do niwelacji państwowej</t>
    </r>
  </si>
  <si>
    <r>
      <rPr>
        <sz val="9"/>
        <rFont val="Arial"/>
        <family val="2"/>
      </rPr>
      <t>M-30.00.00</t>
    </r>
  </si>
  <si>
    <t>ROBOTY NAWIERZCHNIOWE I ZABEZPIECZAJĄCE</t>
  </si>
  <si>
    <r>
      <rPr>
        <sz val="9"/>
        <rFont val="Arial"/>
        <family val="2"/>
      </rPr>
      <t>M 30.05.00</t>
    </r>
  </si>
  <si>
    <r>
      <rPr>
        <sz val="9"/>
        <rFont val="Arial"/>
        <family val="2"/>
      </rPr>
      <t>NAWIERZCHNIE "CHODNIKÓW" OBIEKTÓW MOSTOWYCH</t>
    </r>
  </si>
  <si>
    <r>
      <rPr>
        <sz val="9"/>
        <rFont val="Arial"/>
        <family val="2"/>
      </rPr>
      <t>NAWIERZCHNIA CHODNIKA Z ZYWIC SYNTETYCZNYCH</t>
    </r>
  </si>
  <si>
    <r>
      <rPr>
        <sz val="9"/>
        <rFont val="Arial"/>
        <family val="2"/>
      </rPr>
      <t xml:space="preserve">Wykonanie nawierzchni na chodniku i drodze
rowerowej z żywic syntetycznych o grub. 6
</t>
    </r>
  </si>
  <si>
    <r>
      <rPr>
        <sz val="9"/>
        <rFont val="Arial"/>
        <family val="2"/>
      </rPr>
      <t>D-01.00.00</t>
    </r>
  </si>
  <si>
    <t>ROBOTY PRZYGOTOWAWCZE</t>
  </si>
  <si>
    <r>
      <rPr>
        <sz val="9"/>
        <rFont val="Arial"/>
        <family val="2"/>
      </rPr>
      <t>D-01.02.01</t>
    </r>
  </si>
  <si>
    <r>
      <rPr>
        <sz val="9"/>
        <rFont val="Arial"/>
        <family val="2"/>
      </rPr>
      <t>USUNIĘCIE KRZAKÓW</t>
    </r>
  </si>
  <si>
    <r>
      <rPr>
        <sz val="9"/>
        <rFont val="Arial"/>
        <family val="2"/>
      </rPr>
      <t>Usunięcie krzaków</t>
    </r>
  </si>
  <si>
    <r>
      <rPr>
        <sz val="9"/>
        <rFont val="Arial"/>
        <family val="2"/>
      </rPr>
      <t>D-01.02.02</t>
    </r>
  </si>
  <si>
    <r>
      <rPr>
        <sz val="9"/>
        <rFont val="Arial"/>
        <family val="2"/>
      </rPr>
      <t>ZDJĘCIE WARSTWY HUMUSU LUB/I DARNINY</t>
    </r>
  </si>
  <si>
    <r>
      <rPr>
        <sz val="9"/>
        <rFont val="Arial"/>
        <family val="2"/>
      </rPr>
      <t>Usunięcie warstwy ziemi urodzajnej
(humusu) z wywozem na odkład</t>
    </r>
  </si>
  <si>
    <r>
      <rPr>
        <sz val="9"/>
        <rFont val="Arial"/>
        <family val="2"/>
      </rPr>
      <t>D-02.00.00</t>
    </r>
  </si>
  <si>
    <r>
      <rPr>
        <b/>
        <sz val="9"/>
        <rFont val="Arial"/>
        <family val="2"/>
      </rPr>
      <t>ROBOTY ZIEMNE</t>
    </r>
  </si>
  <si>
    <r>
      <rPr>
        <sz val="9"/>
        <rFont val="Arial"/>
        <family val="2"/>
      </rPr>
      <t>D-02.01.01</t>
    </r>
  </si>
  <si>
    <t>WYKONANIE WYKOPOW W GRUNTACH I-V KAT.</t>
  </si>
  <si>
    <r>
      <rPr>
        <sz val="9"/>
        <rFont val="Arial"/>
        <family val="2"/>
      </rPr>
      <t>Wykonanie wykopu z transportem na
odkład</t>
    </r>
  </si>
  <si>
    <r>
      <rPr>
        <sz val="9"/>
        <rFont val="Arial"/>
        <family val="2"/>
      </rPr>
      <t>D-02.03.01</t>
    </r>
  </si>
  <si>
    <r>
      <rPr>
        <sz val="9"/>
        <rFont val="Arial"/>
        <family val="2"/>
      </rPr>
      <t>WYKONANIE NASYPOW</t>
    </r>
  </si>
  <si>
    <r>
      <rPr>
        <sz val="9"/>
        <rFont val="Arial"/>
        <family val="2"/>
      </rPr>
      <t>Wykonanie nasypu, grunt z transportem z
odkładu</t>
    </r>
  </si>
  <si>
    <r>
      <rPr>
        <sz val="9"/>
        <rFont val="Arial"/>
        <family val="2"/>
      </rPr>
      <t>D-03.00.00</t>
    </r>
  </si>
  <si>
    <r>
      <rPr>
        <b/>
        <sz val="9"/>
        <rFont val="Arial"/>
        <family val="2"/>
      </rPr>
      <t>ODWODNIENIE  DROGOWE</t>
    </r>
  </si>
  <si>
    <r>
      <rPr>
        <sz val="9"/>
        <rFont val="Arial"/>
        <family val="2"/>
      </rPr>
      <t>D-03.02.01</t>
    </r>
  </si>
  <si>
    <r>
      <rPr>
        <sz val="9"/>
        <rFont val="Arial"/>
        <family val="2"/>
      </rPr>
      <t>KANALIZACJA DESZCZOWA</t>
    </r>
  </si>
  <si>
    <r>
      <rPr>
        <sz val="9"/>
        <rFont val="Arial"/>
        <family val="2"/>
      </rPr>
      <t>Wykonanie studni rewizyjnej DS z kręgów betonowych o śr. 1200 mm z osadnikiem, włazem żeliwnym  B125 z pokrywą wypełnioną betonem, wysokość studni 5,20 m wraz z robotami ziemnymi i odwodnieniem wykopu</t>
    </r>
  </si>
  <si>
    <r>
      <rPr>
        <sz val="9"/>
        <rFont val="Arial"/>
        <family val="2"/>
      </rPr>
      <t xml:space="preserve">Wykonanie studni D3 o śr. 1200 mm wlotowej z rowu odwadniającego torowisko </t>
    </r>
    <r>
      <rPr>
        <i/>
        <sz val="9"/>
        <rFont val="Arial"/>
        <family val="2"/>
      </rPr>
      <t xml:space="preserve">z </t>
    </r>
    <r>
      <rPr>
        <sz val="9"/>
        <rFont val="Arial"/>
        <family val="2"/>
      </rPr>
      <t>montażem osadnika prefabrykowanego wg KPED 01.14 wraz z robotami ziemnymi</t>
    </r>
  </si>
  <si>
    <r>
      <rPr>
        <sz val="9"/>
        <rFont val="Arial"/>
        <family val="2"/>
      </rPr>
      <t>Wykonanie studni rewizyjnej D1 i D2 z kręgów betonowych o śr. 1200 mm wraz z włazem żeliwnym  B125 z pokrywą wypełnioną betonem, wysokość studni 2,00 m wraz z robotami ziemnymi i
odwodnieniem wykopu</t>
    </r>
  </si>
  <si>
    <r>
      <rPr>
        <sz val="9"/>
        <rFont val="Arial"/>
        <family val="2"/>
      </rPr>
      <t>Wpust deszczowy uliczny D4 o wys. 2,00 m  z kręgów betonowych d= 45 cm z częścią osadnikową z odejściem Ø 200 mm oraz z wpustem żeliwnym kołnierzowym klasy D400 o wymiarach 620x 420 mm mocowanym na zawiasie wraz z robotami ziemnymi i odwodnieniem
wykopu</t>
    </r>
  </si>
  <si>
    <r>
      <rPr>
        <sz val="9"/>
        <rFont val="Arial"/>
        <family val="2"/>
      </rPr>
      <t>D-03.02.02</t>
    </r>
  </si>
  <si>
    <t>PRZEPOMPOWNIA  ŚCIEKÓW</t>
  </si>
  <si>
    <r>
      <rPr>
        <sz val="9"/>
        <rFont val="Arial"/>
        <family val="2"/>
      </rPr>
      <t>Przepompownia  - montaž, uruchomienie, autoryzacja, przeszkolenie obsługi oraz podłączenie do systemu monitoringu i wizualizacji GPRS, wraz z wyposażeniem</t>
    </r>
  </si>
  <si>
    <r>
      <rPr>
        <sz val="9"/>
        <rFont val="Arial"/>
        <family val="2"/>
      </rPr>
      <t>Zabetonowanie korka betonowego metodą betonowania pod wodą i betonowego pierścienia balastowego z betonu C16/20 wraz ze zbrojeniem</t>
    </r>
  </si>
  <si>
    <r>
      <rPr>
        <sz val="9"/>
        <rFont val="Arial"/>
        <family val="2"/>
      </rPr>
      <t>D-03.05.01a</t>
    </r>
  </si>
  <si>
    <r>
      <rPr>
        <sz val="9"/>
        <rFont val="Arial"/>
        <family val="2"/>
      </rPr>
      <t>ZBIORNIKI INFILTRACYJNE</t>
    </r>
  </si>
  <si>
    <r>
      <rPr>
        <sz val="9"/>
        <rFont val="Arial"/>
        <family val="2"/>
      </rPr>
      <t>Oczyszczenie zbiornika infiltracyjnego z roślinności, wymiana warstw infiltracyjknych z wymianą geosyntetyku</t>
    </r>
  </si>
  <si>
    <r>
      <rPr>
        <sz val="9"/>
        <rFont val="Arial"/>
        <family val="2"/>
      </rPr>
      <t>Umocnienie wylotu kanalizacji materacem
gabionowym o wym. 4,00x2,00 x0,23 m ułożonym na warstwie geowłókniny i
wykonanie palisady</t>
    </r>
  </si>
  <si>
    <r>
      <rPr>
        <sz val="9"/>
        <rFont val="Arial"/>
        <family val="2"/>
      </rPr>
      <t>D-04.00.00</t>
    </r>
  </si>
  <si>
    <t>PODBUDOWY</t>
  </si>
  <si>
    <r>
      <rPr>
        <sz val="9"/>
        <rFont val="Arial"/>
        <family val="2"/>
      </rPr>
      <t>D-04.01.01</t>
    </r>
  </si>
  <si>
    <t>KORYTO WRAZ Z PROFILOWANIEM I ZAGĘSZCZENIEM PODŁOŻA</t>
  </si>
  <si>
    <r>
      <rPr>
        <sz val="9"/>
        <rFont val="Arial"/>
        <family val="2"/>
      </rPr>
      <t>Wykonanie koryta wraz z profilowaniem i
zagęszczeniem podłoża gruntowego</t>
    </r>
  </si>
  <si>
    <r>
      <rPr>
        <sz val="9"/>
        <rFont val="Arial"/>
        <family val="2"/>
      </rPr>
      <t>D-04.04.01</t>
    </r>
  </si>
  <si>
    <r>
      <rPr>
        <sz val="9"/>
        <rFont val="Arial"/>
        <family val="2"/>
      </rPr>
      <t>PODBUDOWA Z KRUSZYWA</t>
    </r>
  </si>
  <si>
    <r>
      <rPr>
        <sz val="9"/>
        <rFont val="Arial"/>
        <family val="2"/>
      </rPr>
      <t>Wykonanie podbudowy zasadniczej pod
nawierzchnię chodnika i ścieżki rowerowej z mieszanki kruszyw niezwiązanych 0/31,5 mm gr. 15 cm</t>
    </r>
  </si>
  <si>
    <r>
      <rPr>
        <sz val="9"/>
        <rFont val="Arial"/>
        <family val="2"/>
      </rPr>
      <t>D-06.00.00</t>
    </r>
  </si>
  <si>
    <t>ROBOTY WYKONCZENIOWE</t>
  </si>
  <si>
    <r>
      <rPr>
        <sz val="9"/>
        <rFont val="Arial"/>
        <family val="2"/>
      </rPr>
      <t>D-06.01.01</t>
    </r>
  </si>
  <si>
    <r>
      <rPr>
        <sz val="9"/>
        <rFont val="Arial"/>
        <family val="2"/>
      </rPr>
      <t>UMOCNIENIA  POWIERZCHNIOWE SKARP</t>
    </r>
  </si>
  <si>
    <r>
      <rPr>
        <sz val="9"/>
        <rFont val="Arial"/>
        <family val="2"/>
      </rPr>
      <t>Umocnienie skarp przez humusowanie i
obsianie przy gr. humusu 10 cm</t>
    </r>
  </si>
  <si>
    <r>
      <rPr>
        <sz val="9"/>
        <rFont val="Arial"/>
        <family val="2"/>
      </rPr>
      <t>D-07.00.00</t>
    </r>
  </si>
  <si>
    <t>URZĄDZENIA BEZPIECZENSTWA</t>
  </si>
  <si>
    <r>
      <rPr>
        <sz val="9"/>
        <rFont val="Arial"/>
        <family val="2"/>
      </rPr>
      <t>D-07.06.01a</t>
    </r>
  </si>
  <si>
    <r>
      <rPr>
        <sz val="9"/>
        <rFont val="Arial"/>
        <family val="2"/>
      </rPr>
      <t>UMOCNIENIA POWIERZCHNIOWE SKARP</t>
    </r>
  </si>
  <si>
    <r>
      <rPr>
        <sz val="9"/>
        <rFont val="Arial"/>
        <family val="2"/>
      </rPr>
      <t>D-03.02.04</t>
    </r>
  </si>
  <si>
    <r>
      <rPr>
        <sz val="9"/>
        <rFont val="Arial"/>
        <family val="2"/>
      </rPr>
      <t>Demontaż ogrodzenia z siatki leśnej przy
zbiorniku na czas prowadzenia robót odmulenia zbiornika i  ponowny montaż
siatki</t>
    </r>
  </si>
  <si>
    <r>
      <rPr>
        <sz val="9"/>
        <rFont val="Arial"/>
        <family val="2"/>
      </rPr>
      <t>D-03.02.03</t>
    </r>
  </si>
  <si>
    <r>
      <rPr>
        <sz val="9"/>
        <rFont val="Arial"/>
        <family val="2"/>
      </rPr>
      <t>Wykonanie ogrodzenia przepompowni z prefabrykowanych elementów panelowych, zgrzewanych z pionowych i poziomych prętów o średnicy 5 mm o oczkach 50  x 200 mm, o wysokości 200 cm oraz bramy dwuskrzydłowej o szerokośći 4,00 m.</t>
    </r>
  </si>
  <si>
    <r>
      <rPr>
        <sz val="9"/>
        <rFont val="Arial"/>
        <family val="2"/>
      </rPr>
      <t>D-08.00.00</t>
    </r>
  </si>
  <si>
    <t>ELEMENTY ULIC</t>
  </si>
  <si>
    <r>
      <rPr>
        <sz val="9"/>
        <rFont val="Arial"/>
        <family val="2"/>
      </rPr>
      <t>D-08.02.02</t>
    </r>
  </si>
  <si>
    <t>CHODNIKI Z KOSTKI BRUKOWEJ BETONOWEJ</t>
  </si>
  <si>
    <r>
      <rPr>
        <sz val="9"/>
        <rFont val="Arial"/>
        <family val="2"/>
      </rPr>
      <t>Nawierzchnia chodnika i opaska
separacyjna z kostki betonowej  gr.8 cm na podsypce cem. piaskowej 1:4 gr. 4 cm</t>
    </r>
  </si>
  <si>
    <r>
      <rPr>
        <sz val="9"/>
        <rFont val="Arial"/>
        <family val="2"/>
      </rPr>
      <t>D-08.05.01</t>
    </r>
  </si>
  <si>
    <r>
      <rPr>
        <sz val="9"/>
        <rFont val="Arial"/>
        <family val="2"/>
      </rPr>
      <t>Ułożenie ścieków z elementów
prefabrykowanych betonowych typu trójkątnego wg KPED 01.05; 01.06 na podsypce cem. piaskowej 1:4 gr. 9 cm</t>
    </r>
  </si>
  <si>
    <t>INNE ROBOTY</t>
  </si>
  <si>
    <r>
      <rPr>
        <sz val="9"/>
        <rFont val="Arial"/>
        <family val="2"/>
      </rPr>
      <t>D-10.05.01</t>
    </r>
  </si>
  <si>
    <t>ŚCIEŻKI ROWEROWE</t>
  </si>
  <si>
    <r>
      <rPr>
        <sz val="9"/>
        <rFont val="Arial"/>
        <family val="2"/>
      </rPr>
      <t>Nawierzchnia ścieżki rowerowej z kostki
betonowej niefazowanej o gr. 8 cm na podsypce cem. piaskowej 1:4 gr. 4 cm wraz z oznakowaniem poziomym i pionowym drogi rowerowej</t>
    </r>
  </si>
  <si>
    <r>
      <rPr>
        <sz val="9"/>
        <rFont val="Arial"/>
        <family val="2"/>
      </rPr>
      <t>K-14.00.00</t>
    </r>
  </si>
  <si>
    <t>ODCINKI PRZEJŚCIOWE  POD TORAMI</t>
  </si>
  <si>
    <r>
      <rPr>
        <sz val="9"/>
        <rFont val="Arial"/>
        <family val="2"/>
      </rPr>
      <t>K-14.00.01</t>
    </r>
  </si>
  <si>
    <r>
      <rPr>
        <sz val="9"/>
        <rFont val="Arial"/>
        <family val="2"/>
      </rPr>
      <t>ODCINKI PRZEJŚCIOWE POD TORAMI</t>
    </r>
  </si>
  <si>
    <r>
      <rPr>
        <sz val="9"/>
        <rFont val="Arial"/>
        <family val="2"/>
      </rPr>
      <t>Wykonanie odcinków przejściowych (progowych) pod torami z geosyntetyków i kruszywa</t>
    </r>
  </si>
  <si>
    <r>
      <rPr>
        <sz val="9"/>
        <rFont val="Arial"/>
        <family val="2"/>
      </rPr>
      <t>K-15.00.00</t>
    </r>
  </si>
  <si>
    <t>TOROWE KONSTRUKCJE  ODCIĄZAJĄCE</t>
  </si>
  <si>
    <r>
      <rPr>
        <sz val="9"/>
        <rFont val="Arial"/>
        <family val="2"/>
      </rPr>
      <t>K-15.02.00</t>
    </r>
  </si>
  <si>
    <r>
      <rPr>
        <sz val="9"/>
        <rFont val="Arial"/>
        <family val="2"/>
      </rPr>
      <t>KONSTRUKCJE  ODCIĄZAJĄCE DZWIGAROWE</t>
    </r>
  </si>
  <si>
    <r>
      <rPr>
        <sz val="9"/>
        <rFont val="Arial"/>
        <family val="2"/>
      </rPr>
      <t>D-01.03.04</t>
    </r>
  </si>
  <si>
    <t>ZABEZPIECZENIE SIECI TECHNICZNYCH</t>
  </si>
  <si>
    <r>
      <rPr>
        <sz val="9"/>
        <rFont val="Arial"/>
        <family val="2"/>
      </rPr>
      <t>Zabezpieczenie kabli telekomunikacyjnych, srk i elektroenergetyczntch</t>
    </r>
  </si>
  <si>
    <r>
      <rPr>
        <sz val="9"/>
        <rFont val="Arial"/>
        <family val="2"/>
      </rPr>
      <t>D-01.02.00</t>
    </r>
  </si>
  <si>
    <t>OŚWIETLENIE I ZASILANIE PRZEPOMPOWNI</t>
  </si>
  <si>
    <r>
      <rPr>
        <sz val="9"/>
        <rFont val="Arial"/>
        <family val="2"/>
      </rPr>
      <t xml:space="preserve">Stawianie słupów oświetleniowych
aluminiowych, anodowanych na kolor szampański, na fundamentach betonowych o wysokości 7m, bez wysięgnika z wykonaniem i zasypaniem wykopu w gruncie kat. III wraz z oprawą oświetleniową ze źródłem światła LED, o strumieniu świetlnym minimum 4850lumenów i mocy max. 42W  (sprawność minimum1 14 </t>
    </r>
    <r>
      <rPr>
        <i/>
        <sz val="9"/>
        <rFont val="Arial"/>
        <family val="2"/>
      </rPr>
      <t xml:space="preserve">lmf\N, </t>
    </r>
    <r>
      <rPr>
        <sz val="9"/>
        <rFont val="Arial"/>
        <family val="2"/>
      </rPr>
      <t>IP 66 dla części optycznej i układu zasilającego, II kl. ochronności oraz złączami bezpiecznikowymi</t>
    </r>
  </si>
  <si>
    <r>
      <rPr>
        <sz val="9"/>
        <rFont val="Arial"/>
        <family val="2"/>
      </rPr>
      <t>Budowa linii kablowej kablem w gruncie, z wykonaniem i zasypaniem wykopu - kabel typu YAKY 4x25 mm*</t>
    </r>
  </si>
  <si>
    <r>
      <rPr>
        <sz val="9"/>
        <rFont val="Arial"/>
        <family val="2"/>
      </rPr>
      <t>Montaż opraw oświetleniowych tunelowych:
wandaloodporna, akredytowane badania &gt;lK10 (lK10+), typ źródła światła: moduły LED,  o strumieniu świetlnym minimum 4060 lumenów i mocy max. 36W IP 66, II kl. ochronności, temperatura barwowa ok. 4000K; dopuszczeni</t>
    </r>
  </si>
  <si>
    <r>
      <rPr>
        <sz val="9"/>
        <rFont val="Arial"/>
        <family val="2"/>
      </rPr>
      <t>Budowa linii kablowej oświetleniowej YKY3x2,5
w rurze PE w tunelu pod torami</t>
    </r>
  </si>
  <si>
    <r>
      <rPr>
        <sz val="9"/>
        <rFont val="Arial"/>
        <family val="2"/>
      </rPr>
      <t>Budowa linii kablowej kablem w gruncie, z
wykonaniem i zasypaniem wykopu - kabel
zasilający pompownię typu YAKY 4x10 mm</t>
    </r>
    <r>
      <rPr>
        <vertAlign val="superscript"/>
        <sz val="9"/>
        <rFont val="Arial"/>
        <family val="2"/>
      </rPr>
      <t>2</t>
    </r>
  </si>
  <si>
    <r>
      <rPr>
        <sz val="9"/>
        <rFont val="Arial"/>
        <family val="2"/>
      </rPr>
      <t>Montaż szafki kablowej 3-poIowej 400A</t>
    </r>
  </si>
  <si>
    <r>
      <rPr>
        <sz val="9"/>
        <rFont val="Arial"/>
        <family val="2"/>
      </rPr>
      <t>Montaż szafki oświetlenia ulicznego wraz z
wykonaniem i zasypaniem wykopu</t>
    </r>
  </si>
  <si>
    <r>
      <rPr>
        <sz val="9"/>
        <rFont val="Arial"/>
        <family val="2"/>
      </rPr>
      <t>Montaż instalacji uziemiającej - uziom poziomy
FeZn30x4 240m, uziom prętowy h=3m - 3 szt.</t>
    </r>
  </si>
  <si>
    <r>
      <rPr>
        <sz val="9"/>
        <rFont val="Arial"/>
        <family val="2"/>
      </rPr>
      <t>Wykonanie pomiarów powykonawczych</t>
    </r>
  </si>
  <si>
    <t>Ilość</t>
  </si>
  <si>
    <t>j.m.</t>
  </si>
  <si>
    <t>rycz.</t>
  </si>
  <si>
    <t>m3</t>
  </si>
  <si>
    <t>m2</t>
  </si>
  <si>
    <t>kg</t>
  </si>
  <si>
    <t>m</t>
  </si>
  <si>
    <t>szt</t>
  </si>
  <si>
    <t>Ułożenie rury osłonowej stalowej B  406,4*10
pod przejściem pod torami linii nr 401 w wykopie otwartym wraz z robotami ziemnymi
i odwodnieniem wykopu</t>
  </si>
  <si>
    <t>ha</t>
  </si>
  <si>
    <t>kpl</t>
  </si>
  <si>
    <t>mb</t>
  </si>
  <si>
    <t>rycz</t>
  </si>
  <si>
    <t>"Budowa przejścia podziemnego pod linią kolejową nr 401  w Świnoujściu-Łunowie wraz z ciągiem pieszo-rowerowym"</t>
  </si>
  <si>
    <r>
      <rPr>
        <sz val="9"/>
        <rFont val="Arial"/>
        <family val="2"/>
      </rPr>
      <t>Wytyczenie geodezyjne przejścia
podziemnego pod torami i drogi pieszo- rowerowej oraz dok. geodezyjna powykonawcza</t>
    </r>
    <r>
      <rPr>
        <sz val="9"/>
        <rFont val="Times New Roman"/>
        <family val="1"/>
        <charset val="238"/>
      </rPr>
      <t xml:space="preserve"> - </t>
    </r>
    <r>
      <rPr>
        <sz val="9"/>
        <rFont val="Arial"/>
        <family val="2"/>
        <charset val="238"/>
      </rPr>
      <t>pomiary geodezyjne dla robót torowych po stronie Zamawiającego</t>
    </r>
  </si>
  <si>
    <t xml:space="preserve">Cena jedn. </t>
  </si>
  <si>
    <t>Wartość</t>
  </si>
  <si>
    <r>
      <rPr>
        <sz val="9"/>
        <rFont val="Arial"/>
        <family val="2"/>
      </rPr>
      <t>Transport, montaż i demontaż przęsła konstrukcji odciążającej dźwigarowej o długości min. 14 m łącznie z podporami</t>
    </r>
    <r>
      <rPr>
        <sz val="9"/>
        <rFont val="Arial"/>
        <family val="2"/>
        <charset val="238"/>
      </rPr>
      <t xml:space="preserve">
W cenie pozycji rozliczeniowej należy uwzglednić 
- rozładunek i załadunek na jednostki transportowe oraz transport poziomy i pionowy na budowie konstrukcji odciążającej,
-wszystkie materiały do montażu konstrukcji odciążającej jak np. (fundamenty prefabrykowane betonowe, łożyska, łożyska elastomerowe, stołki stalowe, blachy regulacyjne, podbudowy betonowe pod fundamenty) 
- montaż i demontaż konstrukcji odciążającej z wszystkimi jej elementami fundamentami, łożyskami, wzmocnieniami podłoża, balustradami,
- wykonanie próbnego obciążenia konstrukcji odciążającej wraz z lokomotywą oraz opracowaniem wyników 
- utrzymanie konstrukcji odciążającej w trakcie wykonywania prac w należytym stanie techniznym konstrukcji odciążajacej, 
 ZRK-DOM - zapewnia projekt konstrukcji odciążającej, projekt próbnego obciążenia konstrukcji odciążającej, transport na budowę konstrukcji odciążającej oraz konstrukcję odciążającą.</t>
    </r>
  </si>
  <si>
    <t>Rozbcie Ceny Ofertowej</t>
  </si>
  <si>
    <t xml:space="preserve">Załącznik nr 2 do SWZ
</t>
  </si>
  <si>
    <t>Suma netto</t>
  </si>
  <si>
    <t>Podatek VAT</t>
  </si>
  <si>
    <t>Suma brutto</t>
  </si>
  <si>
    <t>…..........................................................</t>
  </si>
  <si>
    <t>(podpisy Wykonawcy)</t>
  </si>
  <si>
    <r>
      <rPr>
        <sz val="9"/>
        <rFont val="Arial"/>
        <family val="2"/>
      </rPr>
      <t>Lp.</t>
    </r>
    <r>
      <rPr>
        <sz val="9"/>
        <rFont val="Arial"/>
        <family val="2"/>
        <charset val="238"/>
      </rPr>
      <t xml:space="preserve"> 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</si>
</sst>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#,##0.00\ &quot;zł&quot;"/>
  </numFmts>
  <fonts count="19" x14ac:knownFonts="1">
    <font>
      <sz val="10"/>
      <color rgb="FF000000"/>
      <name val="Times New Roman"/>
      <charset val="204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Times New Roman"/>
      <family val="1"/>
      <charset val="238"/>
    </font>
    <font>
      <sz val="9"/>
      <name val="Trebuchet MS"/>
      <family val="2"/>
    </font>
    <font>
      <sz val="9"/>
      <name val="Cambria"/>
      <family val="1"/>
    </font>
    <font>
      <sz val="9"/>
      <name val="Trebuchet MS"/>
      <family val="2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name val="Arial"/>
      <family val="2"/>
    </font>
    <font>
      <sz val="9"/>
      <name val="Consolas"/>
      <family val="2"/>
    </font>
    <font>
      <sz val="9"/>
      <name val="Cambria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Arial"/>
      <family val="2"/>
    </font>
    <font>
      <sz val="9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81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166" fontId="1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shrinkToFit="1"/>
    </xf>
    <xf numFmtId="0" fontId="11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left" wrapText="1"/>
    </xf>
    <xf numFmtId="166" fontId="1" fillId="0" borderId="3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shrinkToFit="1"/>
    </xf>
    <xf numFmtId="166" fontId="11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top" shrinkToFit="1"/>
    </xf>
    <xf numFmtId="1" fontId="14" fillId="0" borderId="2" xfId="0" applyNumberFormat="1" applyFont="1" applyBorder="1" applyAlignment="1">
      <alignment horizontal="center" vertical="top" shrinkToFit="1"/>
    </xf>
    <xf numFmtId="0" fontId="1" fillId="0" borderId="2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shrinkToFit="1"/>
    </xf>
    <xf numFmtId="0" fontId="1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left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5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 vertical="center" wrapText="1"/>
    </xf>
  </cellXfs>
  <cellStyles count="3">
    <cellStyle name="Dziesiętny 2" xfId="2" xr:uid="{79A33D68-1AFE-4768-86BA-6F6A96925BCC}"/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12191" cy="137160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2503" y="4741164"/>
          <a:ext cx="12191" cy="137160"/>
        </a:xfrm>
        <a:prstGeom prst="rect">
          <a:avLst/>
        </a:prstGeom>
      </xdr:spPr>
    </xdr:pic>
    <xdr:clientData/>
  </xdr:oneCellAnchor>
  <xdr:oneCellAnchor>
    <xdr:from>
      <xdr:col>2</xdr:col>
      <xdr:colOff>126492</xdr:colOff>
      <xdr:row>43</xdr:row>
      <xdr:rowOff>19812</xdr:rowOff>
    </xdr:from>
    <xdr:ext cx="94488" cy="82296"/>
    <xdr:pic>
      <xdr:nvPicPr>
        <xdr:cNvPr id="23" name="image18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667" y="3591687"/>
          <a:ext cx="94488" cy="82296"/>
        </a:xfrm>
        <a:prstGeom prst="rect">
          <a:avLst/>
        </a:prstGeom>
      </xdr:spPr>
    </xdr:pic>
    <xdr:clientData/>
  </xdr:oneCellAnchor>
  <xdr:oneCellAnchor>
    <xdr:from>
      <xdr:col>3</xdr:col>
      <xdr:colOff>22860</xdr:colOff>
      <xdr:row>84</xdr:row>
      <xdr:rowOff>318515</xdr:rowOff>
    </xdr:from>
    <xdr:ext cx="167639" cy="64007"/>
    <xdr:pic>
      <xdr:nvPicPr>
        <xdr:cNvPr id="27" name="image22.jpe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935" y="9081515"/>
          <a:ext cx="167639" cy="64007"/>
        </a:xfrm>
        <a:prstGeom prst="rect">
          <a:avLst/>
        </a:prstGeom>
      </xdr:spPr>
    </xdr:pic>
    <xdr:clientData/>
  </xdr:oneCellAnchor>
  <xdr:oneCellAnchor>
    <xdr:from>
      <xdr:col>2</xdr:col>
      <xdr:colOff>123443</xdr:colOff>
      <xdr:row>90</xdr:row>
      <xdr:rowOff>22860</xdr:rowOff>
    </xdr:from>
    <xdr:ext cx="94488" cy="79247"/>
    <xdr:pic>
      <xdr:nvPicPr>
        <xdr:cNvPr id="30" name="image27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043" y="1975485"/>
          <a:ext cx="94488" cy="79247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12191" cy="137160"/>
    <xdr:pic>
      <xdr:nvPicPr>
        <xdr:cNvPr id="2" name="image5.png">
          <a:extLst>
            <a:ext uri="{FF2B5EF4-FFF2-40B4-BE49-F238E27FC236}">
              <a16:creationId xmlns:a16="http://schemas.microsoft.com/office/drawing/2014/main" id="{DDF3C33F-D564-4004-9A00-49E203CFB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1247775"/>
          <a:ext cx="12191" cy="13716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12191" cy="137160"/>
    <xdr:pic>
      <xdr:nvPicPr>
        <xdr:cNvPr id="3" name="image5.png">
          <a:extLst>
            <a:ext uri="{FF2B5EF4-FFF2-40B4-BE49-F238E27FC236}">
              <a16:creationId xmlns:a16="http://schemas.microsoft.com/office/drawing/2014/main" id="{D1148A76-6611-4CD3-8C8B-7D7AEEBDA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150" y="1247775"/>
          <a:ext cx="12191" cy="13716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12191" cy="137160"/>
    <xdr:pic>
      <xdr:nvPicPr>
        <xdr:cNvPr id="5" name="image5.png">
          <a:extLst>
            <a:ext uri="{FF2B5EF4-FFF2-40B4-BE49-F238E27FC236}">
              <a16:creationId xmlns:a16="http://schemas.microsoft.com/office/drawing/2014/main" id="{3062F58A-DCE7-43E5-A01B-BCF0D7B70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2775" y="1247775"/>
          <a:ext cx="12191" cy="13716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</xdr:row>
      <xdr:rowOff>0</xdr:rowOff>
    </xdr:from>
    <xdr:ext cx="12191" cy="137160"/>
    <xdr:pic>
      <xdr:nvPicPr>
        <xdr:cNvPr id="6" name="image5.png">
          <a:extLst>
            <a:ext uri="{FF2B5EF4-FFF2-40B4-BE49-F238E27FC236}">
              <a16:creationId xmlns:a16="http://schemas.microsoft.com/office/drawing/2014/main" id="{BDE74FFD-FA1D-46AB-8EBF-ABC325917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7400" y="1657350"/>
          <a:ext cx="12191" cy="1371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65"/>
  <sheetViews>
    <sheetView tabSelected="1" view="pageBreakPreview" zoomScaleNormal="130" zoomScaleSheetLayoutView="100" workbookViewId="0">
      <pane ySplit="5" topLeftCell="A6" activePane="bottomLeft" state="frozen"/>
      <selection pane="bottomLeft" activeCell="G88" sqref="G88"/>
    </sheetView>
  </sheetViews>
  <sheetFormatPr defaultRowHeight="13.2" x14ac:dyDescent="0.25"/>
  <cols>
    <col min="1" max="1" width="5.109375" style="1" customWidth="1"/>
    <col min="2" max="2" width="12.6640625" style="1" bestFit="1" customWidth="1"/>
    <col min="3" max="3" width="5.33203125" style="1" customWidth="1"/>
    <col min="4" max="4" width="60.33203125" customWidth="1"/>
    <col min="5" max="5" width="6.77734375" style="1" customWidth="1"/>
    <col min="6" max="6" width="9.77734375" style="1" customWidth="1"/>
    <col min="7" max="7" width="9.77734375" style="5" customWidth="1"/>
    <col min="8" max="8" width="13.5546875" style="5" customWidth="1"/>
  </cols>
  <sheetData>
    <row r="1" spans="1:8" ht="26.25" customHeight="1" x14ac:dyDescent="0.25">
      <c r="A1" s="60" t="s">
        <v>252</v>
      </c>
      <c r="B1" s="60"/>
      <c r="C1" s="60"/>
      <c r="D1" s="60"/>
      <c r="E1" s="60"/>
      <c r="F1" s="60"/>
      <c r="G1" s="60"/>
      <c r="H1" s="60"/>
    </row>
    <row r="2" spans="1:8" ht="16.8" customHeight="1" x14ac:dyDescent="0.25">
      <c r="A2" s="52" t="s">
        <v>251</v>
      </c>
      <c r="B2" s="52"/>
      <c r="C2" s="52"/>
      <c r="D2" s="52"/>
      <c r="E2" s="52"/>
      <c r="F2" s="52"/>
      <c r="G2" s="52"/>
      <c r="H2" s="52"/>
    </row>
    <row r="3" spans="1:8" ht="16.8" customHeight="1" thickBot="1" x14ac:dyDescent="0.3">
      <c r="A3" s="52" t="s">
        <v>246</v>
      </c>
      <c r="B3" s="52"/>
      <c r="C3" s="52"/>
      <c r="D3" s="52"/>
      <c r="E3" s="52"/>
      <c r="F3" s="52"/>
      <c r="G3" s="52"/>
      <c r="H3" s="52"/>
    </row>
    <row r="4" spans="1:8" ht="18" thickBot="1" x14ac:dyDescent="0.3">
      <c r="A4" s="61" t="s">
        <v>1</v>
      </c>
      <c r="B4" s="62"/>
      <c r="C4" s="62"/>
      <c r="D4" s="62"/>
      <c r="E4" s="62"/>
      <c r="F4" s="62"/>
      <c r="G4" s="62"/>
      <c r="H4" s="63"/>
    </row>
    <row r="5" spans="1:8" ht="34.799999999999997" thickBot="1" x14ac:dyDescent="0.3">
      <c r="A5" s="80" t="s">
        <v>258</v>
      </c>
      <c r="B5" s="69" t="s">
        <v>2</v>
      </c>
      <c r="C5" s="69" t="s">
        <v>3</v>
      </c>
      <c r="D5" s="70" t="s">
        <v>4</v>
      </c>
      <c r="E5" s="70" t="s">
        <v>234</v>
      </c>
      <c r="F5" s="70" t="s">
        <v>233</v>
      </c>
      <c r="G5" s="71" t="s">
        <v>248</v>
      </c>
      <c r="H5" s="72" t="s">
        <v>249</v>
      </c>
    </row>
    <row r="6" spans="1:8" x14ac:dyDescent="0.25">
      <c r="A6" s="64"/>
      <c r="B6" s="65" t="s">
        <v>57</v>
      </c>
      <c r="C6" s="66"/>
      <c r="D6" s="67" t="s">
        <v>58</v>
      </c>
      <c r="E6" s="67"/>
      <c r="F6" s="67"/>
      <c r="G6" s="67"/>
      <c r="H6" s="68"/>
    </row>
    <row r="7" spans="1:8" x14ac:dyDescent="0.25">
      <c r="A7" s="26"/>
      <c r="B7" s="10" t="s">
        <v>59</v>
      </c>
      <c r="C7" s="9"/>
      <c r="D7" s="53" t="s">
        <v>60</v>
      </c>
      <c r="E7" s="53"/>
      <c r="F7" s="53"/>
      <c r="G7" s="11"/>
      <c r="H7" s="27"/>
    </row>
    <row r="8" spans="1:8" x14ac:dyDescent="0.25">
      <c r="A8" s="26"/>
      <c r="B8" s="10" t="s">
        <v>61</v>
      </c>
      <c r="C8" s="12">
        <v>11</v>
      </c>
      <c r="D8" s="53" t="s">
        <v>62</v>
      </c>
      <c r="E8" s="53"/>
      <c r="F8" s="53"/>
      <c r="G8" s="11"/>
      <c r="H8" s="27"/>
    </row>
    <row r="9" spans="1:8" ht="46.2" x14ac:dyDescent="0.25">
      <c r="A9" s="28">
        <v>1</v>
      </c>
      <c r="B9" s="13"/>
      <c r="C9" s="13"/>
      <c r="D9" s="14" t="s">
        <v>247</v>
      </c>
      <c r="E9" s="15" t="s">
        <v>235</v>
      </c>
      <c r="F9" s="15">
        <v>1</v>
      </c>
      <c r="G9" s="16"/>
      <c r="H9" s="29">
        <f>ROUND(F9*G9,2)</f>
        <v>0</v>
      </c>
    </row>
    <row r="10" spans="1:8" x14ac:dyDescent="0.25">
      <c r="A10" s="26"/>
      <c r="B10" s="10" t="s">
        <v>63</v>
      </c>
      <c r="C10" s="9"/>
      <c r="D10" s="43" t="s">
        <v>64</v>
      </c>
      <c r="E10" s="44"/>
      <c r="F10" s="44"/>
      <c r="G10" s="44"/>
      <c r="H10" s="45"/>
    </row>
    <row r="11" spans="1:8" x14ac:dyDescent="0.25">
      <c r="A11" s="26"/>
      <c r="B11" s="10" t="s">
        <v>65</v>
      </c>
      <c r="C11" s="9"/>
      <c r="D11" s="40" t="s">
        <v>66</v>
      </c>
      <c r="E11" s="41"/>
      <c r="F11" s="41"/>
      <c r="G11" s="41"/>
      <c r="H11" s="42"/>
    </row>
    <row r="12" spans="1:8" x14ac:dyDescent="0.25">
      <c r="A12" s="26"/>
      <c r="B12" s="10" t="s">
        <v>67</v>
      </c>
      <c r="C12" s="9"/>
      <c r="D12" s="40" t="s">
        <v>68</v>
      </c>
      <c r="E12" s="41"/>
      <c r="F12" s="41"/>
      <c r="G12" s="41"/>
      <c r="H12" s="42"/>
    </row>
    <row r="13" spans="1:8" x14ac:dyDescent="0.25">
      <c r="A13" s="28">
        <v>2</v>
      </c>
      <c r="B13" s="17"/>
      <c r="C13" s="12">
        <v>11</v>
      </c>
      <c r="D13" s="18" t="s">
        <v>69</v>
      </c>
      <c r="E13" s="6" t="s">
        <v>236</v>
      </c>
      <c r="F13" s="6">
        <v>1577.11</v>
      </c>
      <c r="G13" s="19"/>
      <c r="H13" s="29">
        <f t="shared" ref="H13:H70" si="0">ROUND(F13*G13,2)</f>
        <v>0</v>
      </c>
    </row>
    <row r="14" spans="1:8" x14ac:dyDescent="0.25">
      <c r="A14" s="26"/>
      <c r="B14" s="10" t="s">
        <v>70</v>
      </c>
      <c r="C14" s="9"/>
      <c r="D14" s="40" t="s">
        <v>71</v>
      </c>
      <c r="E14" s="41"/>
      <c r="F14" s="41"/>
      <c r="G14" s="41"/>
      <c r="H14" s="42"/>
    </row>
    <row r="15" spans="1:8" ht="22.8" x14ac:dyDescent="0.25">
      <c r="A15" s="28">
        <v>3</v>
      </c>
      <c r="B15" s="13"/>
      <c r="C15" s="12">
        <v>11</v>
      </c>
      <c r="D15" s="13" t="s">
        <v>72</v>
      </c>
      <c r="E15" s="15" t="s">
        <v>236</v>
      </c>
      <c r="F15" s="15">
        <v>1168.68</v>
      </c>
      <c r="G15" s="16"/>
      <c r="H15" s="29">
        <f t="shared" si="0"/>
        <v>0</v>
      </c>
    </row>
    <row r="16" spans="1:8" x14ac:dyDescent="0.25">
      <c r="A16" s="26"/>
      <c r="B16" s="10" t="s">
        <v>73</v>
      </c>
      <c r="C16" s="9"/>
      <c r="D16" s="46" t="s">
        <v>74</v>
      </c>
      <c r="E16" s="47"/>
      <c r="F16" s="47"/>
      <c r="G16" s="47"/>
      <c r="H16" s="48"/>
    </row>
    <row r="17" spans="1:8" ht="34.200000000000003" x14ac:dyDescent="0.25">
      <c r="A17" s="28">
        <v>4</v>
      </c>
      <c r="B17" s="13"/>
      <c r="C17" s="12">
        <v>20</v>
      </c>
      <c r="D17" s="13" t="s">
        <v>75</v>
      </c>
      <c r="E17" s="15" t="s">
        <v>237</v>
      </c>
      <c r="F17" s="15">
        <v>231</v>
      </c>
      <c r="G17" s="16"/>
      <c r="H17" s="29">
        <f t="shared" si="0"/>
        <v>0</v>
      </c>
    </row>
    <row r="18" spans="1:8" ht="22.8" x14ac:dyDescent="0.25">
      <c r="A18" s="28">
        <v>5</v>
      </c>
      <c r="B18" s="17"/>
      <c r="C18" s="12">
        <v>20</v>
      </c>
      <c r="D18" s="13" t="s">
        <v>76</v>
      </c>
      <c r="E18" s="15" t="s">
        <v>237</v>
      </c>
      <c r="F18" s="15">
        <v>109</v>
      </c>
      <c r="G18" s="16"/>
      <c r="H18" s="29">
        <f t="shared" si="0"/>
        <v>0</v>
      </c>
    </row>
    <row r="19" spans="1:8" x14ac:dyDescent="0.25">
      <c r="A19" s="26"/>
      <c r="B19" s="10" t="s">
        <v>70</v>
      </c>
      <c r="C19" s="9"/>
      <c r="D19" s="46" t="s">
        <v>77</v>
      </c>
      <c r="E19" s="47"/>
      <c r="F19" s="47"/>
      <c r="G19" s="47"/>
      <c r="H19" s="48"/>
    </row>
    <row r="20" spans="1:8" x14ac:dyDescent="0.25">
      <c r="A20" s="28">
        <v>6</v>
      </c>
      <c r="B20" s="9"/>
      <c r="C20" s="12">
        <v>25</v>
      </c>
      <c r="D20" s="18" t="s">
        <v>78</v>
      </c>
      <c r="E20" s="6"/>
      <c r="F20" s="6">
        <v>1</v>
      </c>
      <c r="G20" s="19"/>
      <c r="H20" s="29">
        <f t="shared" si="0"/>
        <v>0</v>
      </c>
    </row>
    <row r="21" spans="1:8" x14ac:dyDescent="0.25">
      <c r="A21" s="26"/>
      <c r="B21" s="10" t="s">
        <v>79</v>
      </c>
      <c r="C21" s="9"/>
      <c r="D21" s="46" t="s">
        <v>80</v>
      </c>
      <c r="E21" s="47"/>
      <c r="F21" s="47"/>
      <c r="G21" s="47"/>
      <c r="H21" s="48"/>
    </row>
    <row r="22" spans="1:8" ht="22.8" x14ac:dyDescent="0.25">
      <c r="A22" s="28">
        <v>7</v>
      </c>
      <c r="B22" s="17"/>
      <c r="C22" s="12">
        <v>11</v>
      </c>
      <c r="D22" s="13" t="s">
        <v>81</v>
      </c>
      <c r="E22" s="15" t="s">
        <v>237</v>
      </c>
      <c r="F22" s="15">
        <v>342</v>
      </c>
      <c r="G22" s="16"/>
      <c r="H22" s="29">
        <f t="shared" si="0"/>
        <v>0</v>
      </c>
    </row>
    <row r="23" spans="1:8" x14ac:dyDescent="0.25">
      <c r="A23" s="26"/>
      <c r="B23" s="10" t="s">
        <v>82</v>
      </c>
      <c r="C23" s="9"/>
      <c r="D23" s="43" t="s">
        <v>83</v>
      </c>
      <c r="E23" s="44"/>
      <c r="F23" s="44"/>
      <c r="G23" s="44"/>
      <c r="H23" s="45"/>
    </row>
    <row r="24" spans="1:8" x14ac:dyDescent="0.25">
      <c r="A24" s="26"/>
      <c r="B24" s="10" t="s">
        <v>84</v>
      </c>
      <c r="C24" s="9"/>
      <c r="D24" s="40" t="s">
        <v>85</v>
      </c>
      <c r="E24" s="41"/>
      <c r="F24" s="41"/>
      <c r="G24" s="41"/>
      <c r="H24" s="42"/>
    </row>
    <row r="25" spans="1:8" x14ac:dyDescent="0.25">
      <c r="A25" s="26"/>
      <c r="B25" s="10" t="s">
        <v>86</v>
      </c>
      <c r="C25" s="9"/>
      <c r="D25" s="40" t="s">
        <v>87</v>
      </c>
      <c r="E25" s="41"/>
      <c r="F25" s="41"/>
      <c r="G25" s="41"/>
      <c r="H25" s="42"/>
    </row>
    <row r="26" spans="1:8" ht="36" x14ac:dyDescent="0.25">
      <c r="A26" s="28">
        <v>8</v>
      </c>
      <c r="B26" s="13"/>
      <c r="C26" s="12">
        <v>17</v>
      </c>
      <c r="D26" s="13" t="s">
        <v>88</v>
      </c>
      <c r="E26" s="15" t="s">
        <v>236</v>
      </c>
      <c r="F26" s="15">
        <v>93.67</v>
      </c>
      <c r="G26" s="16"/>
      <c r="H26" s="29">
        <f t="shared" si="0"/>
        <v>0</v>
      </c>
    </row>
    <row r="27" spans="1:8" ht="22.8" x14ac:dyDescent="0.25">
      <c r="A27" s="28">
        <v>9</v>
      </c>
      <c r="B27" s="17"/>
      <c r="C27" s="12">
        <v>97</v>
      </c>
      <c r="D27" s="13" t="s">
        <v>89</v>
      </c>
      <c r="E27" s="15" t="s">
        <v>238</v>
      </c>
      <c r="F27" s="15">
        <v>11426</v>
      </c>
      <c r="G27" s="16"/>
      <c r="H27" s="29">
        <f t="shared" si="0"/>
        <v>0</v>
      </c>
    </row>
    <row r="28" spans="1:8" x14ac:dyDescent="0.25">
      <c r="A28" s="26"/>
      <c r="B28" s="9"/>
      <c r="C28" s="9"/>
      <c r="D28" s="18" t="s">
        <v>90</v>
      </c>
      <c r="E28" s="6"/>
      <c r="F28" s="6"/>
      <c r="G28" s="19"/>
      <c r="H28" s="29">
        <f t="shared" si="0"/>
        <v>0</v>
      </c>
    </row>
    <row r="29" spans="1:8" ht="22.8" x14ac:dyDescent="0.25">
      <c r="A29" s="28">
        <v>10</v>
      </c>
      <c r="B29" s="17"/>
      <c r="C29" s="12">
        <v>17</v>
      </c>
      <c r="D29" s="13" t="s">
        <v>91</v>
      </c>
      <c r="E29" s="15" t="s">
        <v>236</v>
      </c>
      <c r="F29" s="15">
        <v>274.95999999999998</v>
      </c>
      <c r="G29" s="16"/>
      <c r="H29" s="29">
        <f t="shared" si="0"/>
        <v>0</v>
      </c>
    </row>
    <row r="30" spans="1:8" ht="22.8" x14ac:dyDescent="0.25">
      <c r="A30" s="28">
        <v>11</v>
      </c>
      <c r="B30" s="17"/>
      <c r="C30" s="12">
        <v>97</v>
      </c>
      <c r="D30" s="13" t="s">
        <v>92</v>
      </c>
      <c r="E30" s="15" t="s">
        <v>238</v>
      </c>
      <c r="F30" s="15">
        <v>28090</v>
      </c>
      <c r="G30" s="16"/>
      <c r="H30" s="29">
        <f t="shared" si="0"/>
        <v>0</v>
      </c>
    </row>
    <row r="31" spans="1:8" x14ac:dyDescent="0.25">
      <c r="A31" s="26"/>
      <c r="B31" s="10" t="s">
        <v>93</v>
      </c>
      <c r="C31" s="9"/>
      <c r="D31" s="43" t="s">
        <v>94</v>
      </c>
      <c r="E31" s="44"/>
      <c r="F31" s="44"/>
      <c r="G31" s="44"/>
      <c r="H31" s="45"/>
    </row>
    <row r="32" spans="1:8" ht="25.5" customHeight="1" x14ac:dyDescent="0.25">
      <c r="A32" s="30"/>
      <c r="B32" s="10" t="s">
        <v>95</v>
      </c>
      <c r="C32" s="17"/>
      <c r="D32" s="46" t="s">
        <v>96</v>
      </c>
      <c r="E32" s="47"/>
      <c r="F32" s="47"/>
      <c r="G32" s="47"/>
      <c r="H32" s="48"/>
    </row>
    <row r="33" spans="1:8" ht="34.200000000000003" x14ac:dyDescent="0.25">
      <c r="A33" s="28">
        <v>12</v>
      </c>
      <c r="B33" s="13"/>
      <c r="C33" s="12">
        <v>12</v>
      </c>
      <c r="D33" s="13" t="s">
        <v>97</v>
      </c>
      <c r="E33" s="15" t="s">
        <v>236</v>
      </c>
      <c r="F33" s="15">
        <v>7.85</v>
      </c>
      <c r="G33" s="16"/>
      <c r="H33" s="29">
        <f t="shared" si="0"/>
        <v>0</v>
      </c>
    </row>
    <row r="34" spans="1:8" x14ac:dyDescent="0.25">
      <c r="A34" s="26"/>
      <c r="B34" s="10" t="s">
        <v>5</v>
      </c>
      <c r="C34" s="9"/>
      <c r="D34" s="43" t="s">
        <v>42</v>
      </c>
      <c r="E34" s="44"/>
      <c r="F34" s="44"/>
      <c r="G34" s="44"/>
      <c r="H34" s="45"/>
    </row>
    <row r="35" spans="1:8" x14ac:dyDescent="0.25">
      <c r="A35" s="26"/>
      <c r="B35" s="10" t="s">
        <v>26</v>
      </c>
      <c r="C35" s="9"/>
      <c r="D35" s="40" t="s">
        <v>27</v>
      </c>
      <c r="E35" s="41"/>
      <c r="F35" s="41"/>
      <c r="G35" s="41"/>
      <c r="H35" s="42"/>
    </row>
    <row r="36" spans="1:8" x14ac:dyDescent="0.25">
      <c r="A36" s="26"/>
      <c r="B36" s="10" t="s">
        <v>6</v>
      </c>
      <c r="C36" s="9"/>
      <c r="D36" s="40" t="s">
        <v>7</v>
      </c>
      <c r="E36" s="41"/>
      <c r="F36" s="41"/>
      <c r="G36" s="41"/>
      <c r="H36" s="42"/>
    </row>
    <row r="37" spans="1:8" ht="34.200000000000003" x14ac:dyDescent="0.25">
      <c r="A37" s="28">
        <v>13</v>
      </c>
      <c r="B37" s="13"/>
      <c r="C37" s="12">
        <v>51</v>
      </c>
      <c r="D37" s="13" t="s">
        <v>28</v>
      </c>
      <c r="E37" s="15" t="s">
        <v>239</v>
      </c>
      <c r="F37" s="15">
        <v>41.78</v>
      </c>
      <c r="G37" s="16"/>
      <c r="H37" s="29">
        <f t="shared" si="0"/>
        <v>0</v>
      </c>
    </row>
    <row r="38" spans="1:8" x14ac:dyDescent="0.25">
      <c r="A38" s="26"/>
      <c r="B38" s="10" t="s">
        <v>8</v>
      </c>
      <c r="C38" s="9"/>
      <c r="D38" s="43" t="s">
        <v>51</v>
      </c>
      <c r="E38" s="44"/>
      <c r="F38" s="44"/>
      <c r="G38" s="44"/>
      <c r="H38" s="45"/>
    </row>
    <row r="39" spans="1:8" x14ac:dyDescent="0.25">
      <c r="A39" s="26"/>
      <c r="B39" s="10" t="s">
        <v>29</v>
      </c>
      <c r="C39" s="9"/>
      <c r="D39" s="49" t="s">
        <v>30</v>
      </c>
      <c r="E39" s="50"/>
      <c r="F39" s="50"/>
      <c r="G39" s="50"/>
      <c r="H39" s="51"/>
    </row>
    <row r="40" spans="1:8" x14ac:dyDescent="0.25">
      <c r="A40" s="26"/>
      <c r="B40" s="10" t="s">
        <v>9</v>
      </c>
      <c r="C40" s="9"/>
      <c r="D40" s="40" t="s">
        <v>10</v>
      </c>
      <c r="E40" s="41"/>
      <c r="F40" s="41"/>
      <c r="G40" s="41"/>
      <c r="H40" s="42"/>
    </row>
    <row r="41" spans="1:8" ht="34.200000000000003" x14ac:dyDescent="0.25">
      <c r="A41" s="28">
        <v>14</v>
      </c>
      <c r="B41" s="13"/>
      <c r="C41" s="10" t="s">
        <v>11</v>
      </c>
      <c r="D41" s="13" t="s">
        <v>31</v>
      </c>
      <c r="E41" s="15" t="s">
        <v>240</v>
      </c>
      <c r="F41" s="15">
        <v>16</v>
      </c>
      <c r="G41" s="16"/>
      <c r="H41" s="29">
        <f t="shared" si="0"/>
        <v>0</v>
      </c>
    </row>
    <row r="42" spans="1:8" x14ac:dyDescent="0.25">
      <c r="A42" s="26"/>
      <c r="B42" s="10" t="s">
        <v>12</v>
      </c>
      <c r="C42" s="9"/>
      <c r="D42" s="43" t="s">
        <v>52</v>
      </c>
      <c r="E42" s="44"/>
      <c r="F42" s="44"/>
      <c r="G42" s="44"/>
      <c r="H42" s="45"/>
    </row>
    <row r="43" spans="1:8" x14ac:dyDescent="0.25">
      <c r="A43" s="26"/>
      <c r="B43" s="10" t="s">
        <v>13</v>
      </c>
      <c r="C43" s="9"/>
      <c r="D43" s="46" t="s">
        <v>46</v>
      </c>
      <c r="E43" s="47"/>
      <c r="F43" s="47"/>
      <c r="G43" s="47"/>
      <c r="H43" s="48"/>
    </row>
    <row r="44" spans="1:8" ht="34.200000000000003" x14ac:dyDescent="0.25">
      <c r="A44" s="28">
        <v>15</v>
      </c>
      <c r="B44" s="13"/>
      <c r="C44" s="13"/>
      <c r="D44" s="13" t="s">
        <v>32</v>
      </c>
      <c r="E44" s="15" t="s">
        <v>239</v>
      </c>
      <c r="F44" s="15">
        <v>4</v>
      </c>
      <c r="G44" s="16"/>
      <c r="H44" s="29">
        <f t="shared" si="0"/>
        <v>0</v>
      </c>
    </row>
    <row r="45" spans="1:8" ht="34.200000000000003" x14ac:dyDescent="0.25">
      <c r="A45" s="31">
        <v>16</v>
      </c>
      <c r="B45" s="13"/>
      <c r="C45" s="12">
        <v>11</v>
      </c>
      <c r="D45" s="13" t="s">
        <v>33</v>
      </c>
      <c r="E45" s="15" t="s">
        <v>239</v>
      </c>
      <c r="F45" s="15">
        <v>54</v>
      </c>
      <c r="G45" s="16"/>
      <c r="H45" s="29">
        <f t="shared" si="0"/>
        <v>0</v>
      </c>
    </row>
    <row r="46" spans="1:8" ht="34.200000000000003" x14ac:dyDescent="0.25">
      <c r="A46" s="28">
        <v>17</v>
      </c>
      <c r="B46" s="13"/>
      <c r="C46" s="12">
        <v>12</v>
      </c>
      <c r="D46" s="13" t="s">
        <v>34</v>
      </c>
      <c r="E46" s="15" t="s">
        <v>239</v>
      </c>
      <c r="F46" s="15">
        <v>17</v>
      </c>
      <c r="G46" s="16"/>
      <c r="H46" s="29">
        <f t="shared" si="0"/>
        <v>0</v>
      </c>
    </row>
    <row r="47" spans="1:8" ht="34.200000000000003" x14ac:dyDescent="0.25">
      <c r="A47" s="28">
        <v>18</v>
      </c>
      <c r="B47" s="13"/>
      <c r="C47" s="12">
        <v>13</v>
      </c>
      <c r="D47" s="13" t="s">
        <v>35</v>
      </c>
      <c r="E47" s="15" t="s">
        <v>239</v>
      </c>
      <c r="F47" s="15">
        <v>144</v>
      </c>
      <c r="G47" s="16"/>
      <c r="H47" s="29">
        <f t="shared" si="0"/>
        <v>0</v>
      </c>
    </row>
    <row r="48" spans="1:8" ht="34.200000000000003" x14ac:dyDescent="0.25">
      <c r="A48" s="28">
        <v>19</v>
      </c>
      <c r="B48" s="13"/>
      <c r="C48" s="12">
        <v>14</v>
      </c>
      <c r="D48" s="13" t="s">
        <v>36</v>
      </c>
      <c r="E48" s="15" t="s">
        <v>239</v>
      </c>
      <c r="F48" s="15">
        <v>22.9</v>
      </c>
      <c r="G48" s="16"/>
      <c r="H48" s="29">
        <f t="shared" si="0"/>
        <v>0</v>
      </c>
    </row>
    <row r="49" spans="1:8" ht="22.8" x14ac:dyDescent="0.25">
      <c r="A49" s="31">
        <v>20</v>
      </c>
      <c r="B49" s="17"/>
      <c r="C49" s="12">
        <v>14</v>
      </c>
      <c r="D49" s="13" t="s">
        <v>37</v>
      </c>
      <c r="E49" s="15" t="s">
        <v>239</v>
      </c>
      <c r="F49" s="15">
        <v>90</v>
      </c>
      <c r="G49" s="16"/>
      <c r="H49" s="29">
        <f t="shared" si="0"/>
        <v>0</v>
      </c>
    </row>
    <row r="50" spans="1:8" ht="22.8" x14ac:dyDescent="0.25">
      <c r="A50" s="28">
        <v>21</v>
      </c>
      <c r="B50" s="13"/>
      <c r="C50" s="12">
        <v>14</v>
      </c>
      <c r="D50" s="13" t="s">
        <v>38</v>
      </c>
      <c r="E50" s="15" t="s">
        <v>240</v>
      </c>
      <c r="F50" s="15">
        <v>7</v>
      </c>
      <c r="G50" s="16"/>
      <c r="H50" s="29">
        <f t="shared" si="0"/>
        <v>0</v>
      </c>
    </row>
    <row r="51" spans="1:8" ht="13.2" customHeight="1" x14ac:dyDescent="0.25">
      <c r="A51" s="26"/>
      <c r="B51" s="10" t="s">
        <v>14</v>
      </c>
      <c r="C51" s="9"/>
      <c r="D51" s="46" t="s">
        <v>47</v>
      </c>
      <c r="E51" s="47"/>
      <c r="F51" s="47"/>
      <c r="G51" s="47"/>
      <c r="H51" s="48"/>
    </row>
    <row r="52" spans="1:8" ht="45.6" x14ac:dyDescent="0.25">
      <c r="A52" s="31">
        <v>22</v>
      </c>
      <c r="B52" s="13"/>
      <c r="C52" s="12">
        <v>11</v>
      </c>
      <c r="D52" s="21" t="s">
        <v>241</v>
      </c>
      <c r="E52" s="15" t="s">
        <v>239</v>
      </c>
      <c r="F52" s="15">
        <v>17.5</v>
      </c>
      <c r="G52" s="16"/>
      <c r="H52" s="29">
        <f t="shared" si="0"/>
        <v>0</v>
      </c>
    </row>
    <row r="53" spans="1:8" ht="34.200000000000003" x14ac:dyDescent="0.25">
      <c r="A53" s="32">
        <v>23</v>
      </c>
      <c r="B53" s="13"/>
      <c r="C53" s="12">
        <v>12</v>
      </c>
      <c r="D53" s="13" t="s">
        <v>39</v>
      </c>
      <c r="E53" s="15" t="s">
        <v>239</v>
      </c>
      <c r="F53" s="15">
        <v>0.5</v>
      </c>
      <c r="G53" s="16"/>
      <c r="H53" s="29">
        <f t="shared" si="0"/>
        <v>0</v>
      </c>
    </row>
    <row r="54" spans="1:8" x14ac:dyDescent="0.25">
      <c r="A54" s="26"/>
      <c r="B54" s="22" t="s">
        <v>15</v>
      </c>
      <c r="C54" s="9"/>
      <c r="D54" s="43" t="s">
        <v>53</v>
      </c>
      <c r="E54" s="44"/>
      <c r="F54" s="44"/>
      <c r="G54" s="44"/>
      <c r="H54" s="45"/>
    </row>
    <row r="55" spans="1:8" x14ac:dyDescent="0.25">
      <c r="A55" s="26"/>
      <c r="B55" s="10" t="s">
        <v>16</v>
      </c>
      <c r="C55" s="9"/>
      <c r="D55" s="40" t="s">
        <v>40</v>
      </c>
      <c r="E55" s="41"/>
      <c r="F55" s="41"/>
      <c r="G55" s="41"/>
      <c r="H55" s="42"/>
    </row>
    <row r="56" spans="1:8" ht="13.2" customHeight="1" x14ac:dyDescent="0.25">
      <c r="A56" s="26"/>
      <c r="B56" s="10" t="s">
        <v>17</v>
      </c>
      <c r="C56" s="9"/>
      <c r="D56" s="46" t="s">
        <v>48</v>
      </c>
      <c r="E56" s="47"/>
      <c r="F56" s="47"/>
      <c r="G56" s="47"/>
      <c r="H56" s="48"/>
    </row>
    <row r="57" spans="1:8" ht="34.200000000000003" x14ac:dyDescent="0.25">
      <c r="A57" s="28">
        <v>24</v>
      </c>
      <c r="B57" s="13"/>
      <c r="C57" s="12">
        <v>54</v>
      </c>
      <c r="D57" s="13" t="s">
        <v>41</v>
      </c>
      <c r="E57" s="15" t="s">
        <v>237</v>
      </c>
      <c r="F57" s="15">
        <v>124.15</v>
      </c>
      <c r="G57" s="16"/>
      <c r="H57" s="29">
        <f t="shared" si="0"/>
        <v>0</v>
      </c>
    </row>
    <row r="58" spans="1:8" x14ac:dyDescent="0.25">
      <c r="A58" s="26"/>
      <c r="B58" s="10" t="s">
        <v>98</v>
      </c>
      <c r="C58" s="9"/>
      <c r="D58" s="43" t="s">
        <v>99</v>
      </c>
      <c r="E58" s="44"/>
      <c r="F58" s="44"/>
      <c r="G58" s="44"/>
      <c r="H58" s="45"/>
    </row>
    <row r="59" spans="1:8" x14ac:dyDescent="0.25">
      <c r="A59" s="26"/>
      <c r="B59" s="10" t="s">
        <v>100</v>
      </c>
      <c r="C59" s="9"/>
      <c r="D59" s="40" t="s">
        <v>101</v>
      </c>
      <c r="E59" s="41"/>
      <c r="F59" s="41"/>
      <c r="G59" s="41"/>
      <c r="H59" s="42"/>
    </row>
    <row r="60" spans="1:8" ht="22.8" x14ac:dyDescent="0.25">
      <c r="A60" s="28">
        <v>25</v>
      </c>
      <c r="B60" s="13"/>
      <c r="C60" s="12">
        <v>51</v>
      </c>
      <c r="D60" s="18" t="s">
        <v>102</v>
      </c>
      <c r="E60" s="6" t="s">
        <v>237</v>
      </c>
      <c r="F60" s="6">
        <v>1098.3</v>
      </c>
      <c r="G60" s="19"/>
      <c r="H60" s="29">
        <f t="shared" si="0"/>
        <v>0</v>
      </c>
    </row>
    <row r="61" spans="1:8" x14ac:dyDescent="0.25">
      <c r="A61" s="26"/>
      <c r="B61" s="10" t="s">
        <v>103</v>
      </c>
      <c r="C61" s="9"/>
      <c r="D61" s="43" t="s">
        <v>104</v>
      </c>
      <c r="E61" s="44"/>
      <c r="F61" s="44"/>
      <c r="G61" s="44"/>
      <c r="H61" s="45"/>
    </row>
    <row r="62" spans="1:8" x14ac:dyDescent="0.25">
      <c r="A62" s="26"/>
      <c r="B62" s="10" t="s">
        <v>105</v>
      </c>
      <c r="C62" s="9"/>
      <c r="D62" s="40" t="s">
        <v>106</v>
      </c>
      <c r="E62" s="41"/>
      <c r="F62" s="41"/>
      <c r="G62" s="41"/>
      <c r="H62" s="42"/>
    </row>
    <row r="63" spans="1:8" x14ac:dyDescent="0.25">
      <c r="A63" s="30"/>
      <c r="B63" s="10" t="s">
        <v>107</v>
      </c>
      <c r="C63" s="17"/>
      <c r="D63" s="40" t="s">
        <v>108</v>
      </c>
      <c r="E63" s="41"/>
      <c r="F63" s="41"/>
      <c r="G63" s="41"/>
      <c r="H63" s="42"/>
    </row>
    <row r="64" spans="1:8" ht="22.8" x14ac:dyDescent="0.25">
      <c r="A64" s="28">
        <v>26</v>
      </c>
      <c r="B64" s="13"/>
      <c r="C64" s="12">
        <v>51</v>
      </c>
      <c r="D64" s="18" t="s">
        <v>109</v>
      </c>
      <c r="E64" s="6" t="s">
        <v>239</v>
      </c>
      <c r="F64" s="6">
        <v>192</v>
      </c>
      <c r="G64" s="19"/>
      <c r="H64" s="29">
        <f t="shared" si="0"/>
        <v>0</v>
      </c>
    </row>
    <row r="65" spans="1:8" x14ac:dyDescent="0.25">
      <c r="A65" s="26"/>
      <c r="B65" s="10" t="s">
        <v>110</v>
      </c>
      <c r="C65" s="9"/>
      <c r="D65" s="43" t="s">
        <v>111</v>
      </c>
      <c r="E65" s="44"/>
      <c r="F65" s="44"/>
      <c r="G65" s="44"/>
      <c r="H65" s="45"/>
    </row>
    <row r="66" spans="1:8" x14ac:dyDescent="0.25">
      <c r="A66" s="26"/>
      <c r="B66" s="10" t="s">
        <v>112</v>
      </c>
      <c r="C66" s="9"/>
      <c r="D66" s="40" t="s">
        <v>113</v>
      </c>
      <c r="E66" s="41"/>
      <c r="F66" s="41"/>
      <c r="G66" s="41"/>
      <c r="H66" s="42"/>
    </row>
    <row r="67" spans="1:8" ht="45.6" x14ac:dyDescent="0.25">
      <c r="A67" s="28">
        <v>27</v>
      </c>
      <c r="B67" s="13"/>
      <c r="C67" s="23" t="s">
        <v>114</v>
      </c>
      <c r="D67" s="18" t="s">
        <v>115</v>
      </c>
      <c r="E67" s="6" t="s">
        <v>239</v>
      </c>
      <c r="F67" s="6">
        <v>170</v>
      </c>
      <c r="G67" s="19"/>
      <c r="H67" s="29">
        <f t="shared" si="0"/>
        <v>0</v>
      </c>
    </row>
    <row r="68" spans="1:8" x14ac:dyDescent="0.25">
      <c r="A68" s="26"/>
      <c r="B68" s="10" t="s">
        <v>116</v>
      </c>
      <c r="C68" s="9"/>
      <c r="D68" s="43" t="s">
        <v>117</v>
      </c>
      <c r="E68" s="44"/>
      <c r="F68" s="44"/>
      <c r="G68" s="44"/>
      <c r="H68" s="45"/>
    </row>
    <row r="69" spans="1:8" ht="13.2" customHeight="1" x14ac:dyDescent="0.25">
      <c r="A69" s="30"/>
      <c r="B69" s="10" t="s">
        <v>118</v>
      </c>
      <c r="C69" s="17"/>
      <c r="D69" s="40" t="s">
        <v>119</v>
      </c>
      <c r="E69" s="41"/>
      <c r="F69" s="41"/>
      <c r="G69" s="41"/>
      <c r="H69" s="42"/>
    </row>
    <row r="70" spans="1:8" ht="34.200000000000003" x14ac:dyDescent="0.25">
      <c r="A70" s="28">
        <v>28</v>
      </c>
      <c r="B70" s="13"/>
      <c r="C70" s="23" t="s">
        <v>120</v>
      </c>
      <c r="D70" s="13" t="s">
        <v>121</v>
      </c>
      <c r="E70" s="15" t="s">
        <v>239</v>
      </c>
      <c r="F70" s="15">
        <v>104</v>
      </c>
      <c r="G70" s="16"/>
      <c r="H70" s="29">
        <f t="shared" si="0"/>
        <v>0</v>
      </c>
    </row>
    <row r="71" spans="1:8" x14ac:dyDescent="0.25">
      <c r="A71" s="26"/>
      <c r="B71" s="10" t="s">
        <v>122</v>
      </c>
      <c r="C71" s="9"/>
      <c r="D71" s="43" t="s">
        <v>123</v>
      </c>
      <c r="E71" s="44"/>
      <c r="F71" s="44"/>
      <c r="G71" s="44"/>
      <c r="H71" s="45"/>
    </row>
    <row r="72" spans="1:8" x14ac:dyDescent="0.25">
      <c r="A72" s="26"/>
      <c r="B72" s="20" t="s">
        <v>124</v>
      </c>
      <c r="C72" s="9"/>
      <c r="D72" s="40" t="s">
        <v>125</v>
      </c>
      <c r="E72" s="41"/>
      <c r="F72" s="41"/>
      <c r="G72" s="41"/>
      <c r="H72" s="42"/>
    </row>
    <row r="73" spans="1:8" x14ac:dyDescent="0.25">
      <c r="A73" s="26"/>
      <c r="B73" s="10" t="s">
        <v>126</v>
      </c>
      <c r="C73" s="9"/>
      <c r="D73" s="40" t="s">
        <v>127</v>
      </c>
      <c r="E73" s="41"/>
      <c r="F73" s="41"/>
      <c r="G73" s="41"/>
      <c r="H73" s="42"/>
    </row>
    <row r="74" spans="1:8" ht="22.8" x14ac:dyDescent="0.25">
      <c r="A74" s="28">
        <v>29</v>
      </c>
      <c r="B74" s="17"/>
      <c r="C74" s="12">
        <v>14</v>
      </c>
      <c r="D74" s="13" t="s">
        <v>128</v>
      </c>
      <c r="E74" s="15" t="s">
        <v>237</v>
      </c>
      <c r="F74" s="15">
        <v>536</v>
      </c>
      <c r="G74" s="16"/>
      <c r="H74" s="29">
        <f t="shared" ref="H74:H132" si="1">ROUND(F74*G74,2)</f>
        <v>0</v>
      </c>
    </row>
    <row r="75" spans="1:8" x14ac:dyDescent="0.25">
      <c r="A75" s="26"/>
      <c r="B75" s="10" t="s">
        <v>129</v>
      </c>
      <c r="C75" s="9"/>
      <c r="D75" s="43" t="s">
        <v>130</v>
      </c>
      <c r="E75" s="44"/>
      <c r="F75" s="44"/>
      <c r="G75" s="44"/>
      <c r="H75" s="45"/>
    </row>
    <row r="76" spans="1:8" x14ac:dyDescent="0.25">
      <c r="A76" s="26"/>
      <c r="B76" s="10" t="s">
        <v>131</v>
      </c>
      <c r="C76" s="9"/>
      <c r="D76" s="40" t="s">
        <v>132</v>
      </c>
      <c r="E76" s="41"/>
      <c r="F76" s="41"/>
      <c r="G76" s="41"/>
      <c r="H76" s="42"/>
    </row>
    <row r="77" spans="1:8" ht="34.200000000000003" x14ac:dyDescent="0.25">
      <c r="A77" s="28">
        <v>30</v>
      </c>
      <c r="B77" s="13"/>
      <c r="C77" s="12">
        <v>11</v>
      </c>
      <c r="D77" s="13" t="s">
        <v>133</v>
      </c>
      <c r="E77" s="15" t="s">
        <v>236</v>
      </c>
      <c r="F77" s="15">
        <v>1188</v>
      </c>
      <c r="G77" s="16"/>
      <c r="H77" s="29">
        <f t="shared" si="1"/>
        <v>0</v>
      </c>
    </row>
    <row r="78" spans="1:8" x14ac:dyDescent="0.25">
      <c r="A78" s="26"/>
      <c r="B78" s="10" t="s">
        <v>134</v>
      </c>
      <c r="C78" s="9"/>
      <c r="D78" s="43" t="s">
        <v>135</v>
      </c>
      <c r="E78" s="44"/>
      <c r="F78" s="44"/>
      <c r="G78" s="44"/>
      <c r="H78" s="45"/>
    </row>
    <row r="79" spans="1:8" x14ac:dyDescent="0.25">
      <c r="A79" s="26"/>
      <c r="B79" s="10" t="s">
        <v>136</v>
      </c>
      <c r="C79" s="9"/>
      <c r="D79" s="40" t="s">
        <v>137</v>
      </c>
      <c r="E79" s="41"/>
      <c r="F79" s="41"/>
      <c r="G79" s="41"/>
      <c r="H79" s="42"/>
    </row>
    <row r="80" spans="1:8" ht="22.8" x14ac:dyDescent="0.25">
      <c r="A80" s="28">
        <v>31</v>
      </c>
      <c r="B80" s="17"/>
      <c r="C80" s="12">
        <v>11</v>
      </c>
      <c r="D80" s="13" t="s">
        <v>138</v>
      </c>
      <c r="E80" s="15" t="s">
        <v>240</v>
      </c>
      <c r="F80" s="15">
        <v>22</v>
      </c>
      <c r="G80" s="16"/>
      <c r="H80" s="29">
        <f t="shared" si="1"/>
        <v>0</v>
      </c>
    </row>
    <row r="81" spans="1:8" ht="22.8" x14ac:dyDescent="0.25">
      <c r="A81" s="28">
        <v>32</v>
      </c>
      <c r="B81" s="17"/>
      <c r="C81" s="12">
        <v>15</v>
      </c>
      <c r="D81" s="13" t="s">
        <v>139</v>
      </c>
      <c r="E81" s="15" t="s">
        <v>240</v>
      </c>
      <c r="F81" s="15">
        <v>2</v>
      </c>
      <c r="G81" s="16"/>
      <c r="H81" s="29">
        <f t="shared" si="1"/>
        <v>0</v>
      </c>
    </row>
    <row r="82" spans="1:8" x14ac:dyDescent="0.25">
      <c r="A82" s="26"/>
      <c r="B82" s="10" t="s">
        <v>140</v>
      </c>
      <c r="C82" s="9"/>
      <c r="D82" s="43" t="s">
        <v>141</v>
      </c>
      <c r="E82" s="44"/>
      <c r="F82" s="44"/>
      <c r="G82" s="44"/>
      <c r="H82" s="45"/>
    </row>
    <row r="83" spans="1:8" x14ac:dyDescent="0.25">
      <c r="A83" s="26"/>
      <c r="B83" s="10" t="s">
        <v>142</v>
      </c>
      <c r="C83" s="9"/>
      <c r="D83" s="40" t="s">
        <v>143</v>
      </c>
      <c r="E83" s="41"/>
      <c r="F83" s="41"/>
      <c r="G83" s="41"/>
      <c r="H83" s="42"/>
    </row>
    <row r="84" spans="1:8" x14ac:dyDescent="0.25">
      <c r="A84" s="26"/>
      <c r="B84" s="10" t="s">
        <v>44</v>
      </c>
      <c r="C84" s="9"/>
      <c r="D84" s="40" t="s">
        <v>144</v>
      </c>
      <c r="E84" s="41"/>
      <c r="F84" s="41"/>
      <c r="G84" s="41"/>
      <c r="H84" s="42"/>
    </row>
    <row r="85" spans="1:8" ht="34.200000000000003" x14ac:dyDescent="0.25">
      <c r="A85" s="28">
        <v>33</v>
      </c>
      <c r="B85" s="13"/>
      <c r="C85" s="12">
        <v>53</v>
      </c>
      <c r="D85" s="13" t="s">
        <v>145</v>
      </c>
      <c r="E85" s="15" t="s">
        <v>237</v>
      </c>
      <c r="F85" s="15">
        <v>381</v>
      </c>
      <c r="G85" s="16"/>
      <c r="H85" s="29">
        <f t="shared" si="1"/>
        <v>0</v>
      </c>
    </row>
    <row r="86" spans="1:8" x14ac:dyDescent="0.25">
      <c r="A86" s="26"/>
      <c r="B86" s="10" t="s">
        <v>18</v>
      </c>
      <c r="C86" s="9"/>
      <c r="D86" s="43" t="s">
        <v>54</v>
      </c>
      <c r="E86" s="44"/>
      <c r="F86" s="44"/>
      <c r="G86" s="44"/>
      <c r="H86" s="45"/>
    </row>
    <row r="87" spans="1:8" ht="13.2" customHeight="1" x14ac:dyDescent="0.25">
      <c r="A87" s="26"/>
      <c r="B87" s="10" t="s">
        <v>19</v>
      </c>
      <c r="C87" s="17"/>
      <c r="D87" s="46" t="s">
        <v>49</v>
      </c>
      <c r="E87" s="47"/>
      <c r="F87" s="47"/>
      <c r="G87" s="47"/>
      <c r="H87" s="48"/>
    </row>
    <row r="88" spans="1:8" ht="22.8" x14ac:dyDescent="0.25">
      <c r="A88" s="28">
        <v>34</v>
      </c>
      <c r="B88" s="9"/>
      <c r="C88" s="12">
        <v>11</v>
      </c>
      <c r="D88" s="24" t="s">
        <v>50</v>
      </c>
      <c r="E88" s="7" t="s">
        <v>237</v>
      </c>
      <c r="F88" s="7">
        <v>355</v>
      </c>
      <c r="G88" s="8"/>
      <c r="H88" s="29">
        <f t="shared" si="1"/>
        <v>0</v>
      </c>
    </row>
    <row r="89" spans="1:8" x14ac:dyDescent="0.25">
      <c r="A89" s="26"/>
      <c r="B89" s="10" t="s">
        <v>20</v>
      </c>
      <c r="C89" s="9"/>
      <c r="D89" s="43" t="s">
        <v>55</v>
      </c>
      <c r="E89" s="44"/>
      <c r="F89" s="44"/>
      <c r="G89" s="44"/>
      <c r="H89" s="45"/>
    </row>
    <row r="90" spans="1:8" x14ac:dyDescent="0.25">
      <c r="A90" s="26"/>
      <c r="B90" s="10" t="s">
        <v>21</v>
      </c>
      <c r="C90" s="9"/>
      <c r="D90" s="40" t="s">
        <v>22</v>
      </c>
      <c r="E90" s="41"/>
      <c r="F90" s="41"/>
      <c r="G90" s="41"/>
      <c r="H90" s="42"/>
    </row>
    <row r="91" spans="1:8" ht="34.200000000000003" x14ac:dyDescent="0.25">
      <c r="A91" s="28">
        <v>35</v>
      </c>
      <c r="B91" s="13"/>
      <c r="C91" s="13"/>
      <c r="D91" s="13" t="s">
        <v>45</v>
      </c>
      <c r="E91" s="15" t="s">
        <v>237</v>
      </c>
      <c r="F91" s="15">
        <v>305</v>
      </c>
      <c r="G91" s="16"/>
      <c r="H91" s="29">
        <f t="shared" si="1"/>
        <v>0</v>
      </c>
    </row>
    <row r="92" spans="1:8" ht="17.399999999999999" x14ac:dyDescent="0.25">
      <c r="A92" s="54" t="s">
        <v>23</v>
      </c>
      <c r="B92" s="55"/>
      <c r="C92" s="55"/>
      <c r="D92" s="55"/>
      <c r="E92" s="55"/>
      <c r="F92" s="55"/>
      <c r="G92" s="55"/>
      <c r="H92" s="56"/>
    </row>
    <row r="93" spans="1:8" ht="34.200000000000003" x14ac:dyDescent="0.25">
      <c r="A93" s="33" t="s">
        <v>0</v>
      </c>
      <c r="B93" s="6" t="s">
        <v>2</v>
      </c>
      <c r="C93" s="6"/>
      <c r="D93" s="7" t="s">
        <v>4</v>
      </c>
      <c r="E93" s="7"/>
      <c r="F93" s="7"/>
      <c r="G93" s="8"/>
      <c r="H93" s="29"/>
    </row>
    <row r="94" spans="1:8" x14ac:dyDescent="0.25">
      <c r="A94" s="26"/>
      <c r="B94" s="25" t="s">
        <v>146</v>
      </c>
      <c r="C94" s="9"/>
      <c r="D94" s="43" t="s">
        <v>147</v>
      </c>
      <c r="E94" s="44"/>
      <c r="F94" s="44"/>
      <c r="G94" s="44"/>
      <c r="H94" s="45"/>
    </row>
    <row r="95" spans="1:8" x14ac:dyDescent="0.25">
      <c r="A95" s="26"/>
      <c r="B95" s="25" t="s">
        <v>148</v>
      </c>
      <c r="C95" s="9"/>
      <c r="D95" s="40" t="s">
        <v>149</v>
      </c>
      <c r="E95" s="41"/>
      <c r="F95" s="41"/>
      <c r="G95" s="41"/>
      <c r="H95" s="42"/>
    </row>
    <row r="96" spans="1:8" x14ac:dyDescent="0.25">
      <c r="A96" s="28">
        <v>36</v>
      </c>
      <c r="B96" s="17"/>
      <c r="C96" s="17"/>
      <c r="D96" s="18" t="s">
        <v>150</v>
      </c>
      <c r="E96" s="6" t="s">
        <v>242</v>
      </c>
      <c r="F96" s="6">
        <v>0.25</v>
      </c>
      <c r="G96" s="19"/>
      <c r="H96" s="29">
        <f t="shared" si="1"/>
        <v>0</v>
      </c>
    </row>
    <row r="97" spans="1:8" x14ac:dyDescent="0.25">
      <c r="A97" s="26"/>
      <c r="B97" s="25" t="s">
        <v>151</v>
      </c>
      <c r="C97" s="9"/>
      <c r="D97" s="40" t="s">
        <v>152</v>
      </c>
      <c r="E97" s="41"/>
      <c r="F97" s="41"/>
      <c r="G97" s="41"/>
      <c r="H97" s="42"/>
    </row>
    <row r="98" spans="1:8" ht="22.8" x14ac:dyDescent="0.25">
      <c r="A98" s="28">
        <v>37</v>
      </c>
      <c r="B98" s="17"/>
      <c r="C98" s="17"/>
      <c r="D98" s="13" t="s">
        <v>153</v>
      </c>
      <c r="E98" s="15" t="s">
        <v>236</v>
      </c>
      <c r="F98" s="15">
        <v>196</v>
      </c>
      <c r="G98" s="16"/>
      <c r="H98" s="29">
        <f t="shared" si="1"/>
        <v>0</v>
      </c>
    </row>
    <row r="99" spans="1:8" x14ac:dyDescent="0.25">
      <c r="A99" s="26"/>
      <c r="B99" s="25" t="s">
        <v>154</v>
      </c>
      <c r="C99" s="9"/>
      <c r="D99" s="57" t="s">
        <v>155</v>
      </c>
      <c r="E99" s="58"/>
      <c r="F99" s="58"/>
      <c r="G99" s="58"/>
      <c r="H99" s="59"/>
    </row>
    <row r="100" spans="1:8" x14ac:dyDescent="0.25">
      <c r="A100" s="26"/>
      <c r="B100" s="25" t="s">
        <v>156</v>
      </c>
      <c r="C100" s="9"/>
      <c r="D100" s="46" t="s">
        <v>157</v>
      </c>
      <c r="E100" s="47"/>
      <c r="F100" s="47"/>
      <c r="G100" s="47"/>
      <c r="H100" s="48"/>
    </row>
    <row r="101" spans="1:8" ht="22.8" x14ac:dyDescent="0.25">
      <c r="A101" s="28">
        <v>38</v>
      </c>
      <c r="B101" s="17"/>
      <c r="C101" s="17"/>
      <c r="D101" s="13" t="s">
        <v>158</v>
      </c>
      <c r="E101" s="15" t="s">
        <v>236</v>
      </c>
      <c r="F101" s="15">
        <v>474</v>
      </c>
      <c r="G101" s="16"/>
      <c r="H101" s="29">
        <f t="shared" si="1"/>
        <v>0</v>
      </c>
    </row>
    <row r="102" spans="1:8" x14ac:dyDescent="0.25">
      <c r="A102" s="26"/>
      <c r="B102" s="25" t="s">
        <v>159</v>
      </c>
      <c r="C102" s="9"/>
      <c r="D102" s="49" t="s">
        <v>160</v>
      </c>
      <c r="E102" s="50"/>
      <c r="F102" s="50"/>
      <c r="G102" s="50"/>
      <c r="H102" s="51"/>
    </row>
    <row r="103" spans="1:8" ht="22.8" x14ac:dyDescent="0.25">
      <c r="A103" s="28">
        <v>39</v>
      </c>
      <c r="B103" s="17"/>
      <c r="C103" s="17"/>
      <c r="D103" s="13" t="s">
        <v>161</v>
      </c>
      <c r="E103" s="15" t="s">
        <v>236</v>
      </c>
      <c r="F103" s="15">
        <v>25.5</v>
      </c>
      <c r="G103" s="16"/>
      <c r="H103" s="29">
        <f t="shared" si="1"/>
        <v>0</v>
      </c>
    </row>
    <row r="104" spans="1:8" x14ac:dyDescent="0.25">
      <c r="A104" s="26"/>
      <c r="B104" s="25" t="s">
        <v>162</v>
      </c>
      <c r="C104" s="9"/>
      <c r="D104" s="57" t="s">
        <v>163</v>
      </c>
      <c r="E104" s="58"/>
      <c r="F104" s="58"/>
      <c r="G104" s="58"/>
      <c r="H104" s="59"/>
    </row>
    <row r="105" spans="1:8" x14ac:dyDescent="0.25">
      <c r="A105" s="26"/>
      <c r="B105" s="25" t="s">
        <v>164</v>
      </c>
      <c r="C105" s="9"/>
      <c r="D105" s="40" t="s">
        <v>165</v>
      </c>
      <c r="E105" s="41"/>
      <c r="F105" s="41"/>
      <c r="G105" s="41"/>
      <c r="H105" s="42"/>
    </row>
    <row r="106" spans="1:8" ht="34.200000000000003" x14ac:dyDescent="0.25">
      <c r="A106" s="28">
        <v>40</v>
      </c>
      <c r="B106" s="13"/>
      <c r="C106" s="13"/>
      <c r="D106" s="18" t="s">
        <v>166</v>
      </c>
      <c r="E106" s="6" t="s">
        <v>240</v>
      </c>
      <c r="F106" s="6">
        <v>1</v>
      </c>
      <c r="G106" s="19"/>
      <c r="H106" s="29">
        <f t="shared" si="1"/>
        <v>0</v>
      </c>
    </row>
    <row r="107" spans="1:8" ht="34.200000000000003" x14ac:dyDescent="0.25">
      <c r="A107" s="28">
        <v>41</v>
      </c>
      <c r="B107" s="13"/>
      <c r="C107" s="13"/>
      <c r="D107" s="13" t="s">
        <v>167</v>
      </c>
      <c r="E107" s="15" t="s">
        <v>240</v>
      </c>
      <c r="F107" s="15">
        <v>1</v>
      </c>
      <c r="G107" s="16"/>
      <c r="H107" s="29">
        <f t="shared" si="1"/>
        <v>0</v>
      </c>
    </row>
    <row r="108" spans="1:8" ht="45.6" x14ac:dyDescent="0.25">
      <c r="A108" s="28">
        <v>42</v>
      </c>
      <c r="B108" s="13"/>
      <c r="C108" s="13"/>
      <c r="D108" s="13" t="s">
        <v>168</v>
      </c>
      <c r="E108" s="15" t="s">
        <v>240</v>
      </c>
      <c r="F108" s="15">
        <v>2</v>
      </c>
      <c r="G108" s="16"/>
      <c r="H108" s="29">
        <f t="shared" si="1"/>
        <v>0</v>
      </c>
    </row>
    <row r="109" spans="1:8" ht="57" x14ac:dyDescent="0.25">
      <c r="A109" s="28">
        <v>43</v>
      </c>
      <c r="B109" s="13"/>
      <c r="C109" s="13"/>
      <c r="D109" s="13" t="s">
        <v>169</v>
      </c>
      <c r="E109" s="15" t="s">
        <v>240</v>
      </c>
      <c r="F109" s="15">
        <v>2</v>
      </c>
      <c r="G109" s="16"/>
      <c r="H109" s="29">
        <f t="shared" si="1"/>
        <v>0</v>
      </c>
    </row>
    <row r="110" spans="1:8" x14ac:dyDescent="0.25">
      <c r="A110" s="26"/>
      <c r="B110" s="25" t="s">
        <v>170</v>
      </c>
      <c r="C110" s="9"/>
      <c r="D110" s="40" t="s">
        <v>171</v>
      </c>
      <c r="E110" s="41"/>
      <c r="F110" s="41"/>
      <c r="G110" s="41"/>
      <c r="H110" s="42"/>
    </row>
    <row r="111" spans="1:8" ht="34.200000000000003" x14ac:dyDescent="0.25">
      <c r="A111" s="28">
        <v>44</v>
      </c>
      <c r="B111" s="13"/>
      <c r="C111" s="13"/>
      <c r="D111" s="18" t="s">
        <v>172</v>
      </c>
      <c r="E111" s="6" t="s">
        <v>243</v>
      </c>
      <c r="F111" s="6">
        <v>1</v>
      </c>
      <c r="G111" s="19"/>
      <c r="H111" s="29">
        <f t="shared" si="1"/>
        <v>0</v>
      </c>
    </row>
    <row r="112" spans="1:8" ht="22.8" x14ac:dyDescent="0.25">
      <c r="A112" s="28">
        <v>45</v>
      </c>
      <c r="B112" s="13"/>
      <c r="C112" s="13"/>
      <c r="D112" s="18" t="s">
        <v>173</v>
      </c>
      <c r="E112" s="6" t="s">
        <v>236</v>
      </c>
      <c r="F112" s="6">
        <v>19.68</v>
      </c>
      <c r="G112" s="19"/>
      <c r="H112" s="29">
        <f t="shared" si="1"/>
        <v>0</v>
      </c>
    </row>
    <row r="113" spans="1:8" x14ac:dyDescent="0.25">
      <c r="A113" s="26"/>
      <c r="B113" s="25" t="s">
        <v>174</v>
      </c>
      <c r="C113" s="9"/>
      <c r="D113" s="40" t="s">
        <v>175</v>
      </c>
      <c r="E113" s="41"/>
      <c r="F113" s="41"/>
      <c r="G113" s="41"/>
      <c r="H113" s="42"/>
    </row>
    <row r="114" spans="1:8" ht="22.8" x14ac:dyDescent="0.25">
      <c r="A114" s="28">
        <v>46</v>
      </c>
      <c r="B114" s="13"/>
      <c r="C114" s="13"/>
      <c r="D114" s="18" t="s">
        <v>176</v>
      </c>
      <c r="E114" s="6" t="s">
        <v>237</v>
      </c>
      <c r="F114" s="6">
        <v>1080</v>
      </c>
      <c r="G114" s="19"/>
      <c r="H114" s="29">
        <f t="shared" si="1"/>
        <v>0</v>
      </c>
    </row>
    <row r="115" spans="1:8" ht="34.200000000000003" x14ac:dyDescent="0.25">
      <c r="A115" s="28">
        <v>47</v>
      </c>
      <c r="B115" s="13"/>
      <c r="C115" s="13"/>
      <c r="D115" s="13" t="s">
        <v>177</v>
      </c>
      <c r="E115" s="15" t="s">
        <v>236</v>
      </c>
      <c r="F115" s="15">
        <v>1.2</v>
      </c>
      <c r="G115" s="16"/>
      <c r="H115" s="29">
        <f t="shared" si="1"/>
        <v>0</v>
      </c>
    </row>
    <row r="116" spans="1:8" x14ac:dyDescent="0.25">
      <c r="A116" s="26"/>
      <c r="B116" s="10" t="s">
        <v>178</v>
      </c>
      <c r="C116" s="9"/>
      <c r="D116" s="43" t="s">
        <v>179</v>
      </c>
      <c r="E116" s="44"/>
      <c r="F116" s="44"/>
      <c r="G116" s="44"/>
      <c r="H116" s="45"/>
    </row>
    <row r="117" spans="1:8" x14ac:dyDescent="0.25">
      <c r="A117" s="26"/>
      <c r="B117" s="10" t="s">
        <v>180</v>
      </c>
      <c r="C117" s="9"/>
      <c r="D117" s="46" t="s">
        <v>181</v>
      </c>
      <c r="E117" s="47"/>
      <c r="F117" s="47"/>
      <c r="G117" s="47"/>
      <c r="H117" s="48"/>
    </row>
    <row r="118" spans="1:8" ht="22.8" x14ac:dyDescent="0.25">
      <c r="A118" s="28">
        <v>48</v>
      </c>
      <c r="B118" s="17"/>
      <c r="C118" s="17"/>
      <c r="D118" s="13" t="s">
        <v>182</v>
      </c>
      <c r="E118" s="15" t="s">
        <v>237</v>
      </c>
      <c r="F118" s="15">
        <v>455.2</v>
      </c>
      <c r="G118" s="16"/>
      <c r="H118" s="29">
        <f t="shared" si="1"/>
        <v>0</v>
      </c>
    </row>
    <row r="119" spans="1:8" x14ac:dyDescent="0.25">
      <c r="A119" s="26"/>
      <c r="B119" s="10" t="s">
        <v>183</v>
      </c>
      <c r="C119" s="9"/>
      <c r="D119" s="40" t="s">
        <v>184</v>
      </c>
      <c r="E119" s="41"/>
      <c r="F119" s="41"/>
      <c r="G119" s="41"/>
      <c r="H119" s="42"/>
    </row>
    <row r="120" spans="1:8" ht="34.200000000000003" x14ac:dyDescent="0.25">
      <c r="A120" s="28">
        <v>49</v>
      </c>
      <c r="B120" s="13"/>
      <c r="C120" s="13"/>
      <c r="D120" s="13" t="s">
        <v>185</v>
      </c>
      <c r="E120" s="15" t="s">
        <v>237</v>
      </c>
      <c r="F120" s="15">
        <v>358.35</v>
      </c>
      <c r="G120" s="16"/>
      <c r="H120" s="29">
        <f t="shared" si="1"/>
        <v>0</v>
      </c>
    </row>
    <row r="121" spans="1:8" x14ac:dyDescent="0.25">
      <c r="A121" s="26"/>
      <c r="B121" s="10" t="s">
        <v>186</v>
      </c>
      <c r="C121" s="9"/>
      <c r="D121" s="43" t="s">
        <v>187</v>
      </c>
      <c r="E121" s="44"/>
      <c r="F121" s="44"/>
      <c r="G121" s="44"/>
      <c r="H121" s="45"/>
    </row>
    <row r="122" spans="1:8" x14ac:dyDescent="0.25">
      <c r="A122" s="26"/>
      <c r="B122" s="10" t="s">
        <v>188</v>
      </c>
      <c r="C122" s="9"/>
      <c r="D122" s="49" t="s">
        <v>189</v>
      </c>
      <c r="E122" s="50"/>
      <c r="F122" s="50"/>
      <c r="G122" s="50"/>
      <c r="H122" s="51"/>
    </row>
    <row r="123" spans="1:8" ht="22.8" x14ac:dyDescent="0.25">
      <c r="A123" s="28">
        <v>50</v>
      </c>
      <c r="B123" s="17"/>
      <c r="C123" s="17"/>
      <c r="D123" s="13" t="s">
        <v>190</v>
      </c>
      <c r="E123" s="15" t="s">
        <v>237</v>
      </c>
      <c r="F123" s="15">
        <v>1625</v>
      </c>
      <c r="G123" s="16"/>
      <c r="H123" s="29">
        <f t="shared" si="1"/>
        <v>0</v>
      </c>
    </row>
    <row r="124" spans="1:8" x14ac:dyDescent="0.25">
      <c r="A124" s="26"/>
      <c r="B124" s="10" t="s">
        <v>191</v>
      </c>
      <c r="C124" s="9"/>
      <c r="D124" s="43" t="s">
        <v>192</v>
      </c>
      <c r="E124" s="44"/>
      <c r="F124" s="44"/>
      <c r="G124" s="44"/>
      <c r="H124" s="45"/>
    </row>
    <row r="125" spans="1:8" x14ac:dyDescent="0.25">
      <c r="A125" s="26"/>
      <c r="B125" s="10" t="s">
        <v>193</v>
      </c>
      <c r="C125" s="9"/>
      <c r="D125" s="40" t="s">
        <v>194</v>
      </c>
      <c r="E125" s="41"/>
      <c r="F125" s="41"/>
      <c r="G125" s="41"/>
      <c r="H125" s="42"/>
    </row>
    <row r="126" spans="1:8" ht="34.200000000000003" x14ac:dyDescent="0.25">
      <c r="A126" s="28">
        <v>51</v>
      </c>
      <c r="B126" s="10" t="s">
        <v>195</v>
      </c>
      <c r="C126" s="13"/>
      <c r="D126" s="13" t="s">
        <v>196</v>
      </c>
      <c r="E126" s="15" t="s">
        <v>244</v>
      </c>
      <c r="F126" s="15">
        <v>155</v>
      </c>
      <c r="G126" s="16"/>
      <c r="H126" s="29">
        <f t="shared" si="1"/>
        <v>0</v>
      </c>
    </row>
    <row r="127" spans="1:8" ht="45.6" x14ac:dyDescent="0.25">
      <c r="A127" s="28">
        <v>52</v>
      </c>
      <c r="B127" s="10" t="s">
        <v>197</v>
      </c>
      <c r="C127" s="13"/>
      <c r="D127" s="18" t="s">
        <v>198</v>
      </c>
      <c r="E127" s="6" t="s">
        <v>239</v>
      </c>
      <c r="F127" s="6">
        <v>13.56</v>
      </c>
      <c r="G127" s="19"/>
      <c r="H127" s="29">
        <f t="shared" si="1"/>
        <v>0</v>
      </c>
    </row>
    <row r="128" spans="1:8" x14ac:dyDescent="0.25">
      <c r="A128" s="26"/>
      <c r="B128" s="10" t="s">
        <v>199</v>
      </c>
      <c r="C128" s="9"/>
      <c r="D128" s="43" t="s">
        <v>200</v>
      </c>
      <c r="E128" s="44"/>
      <c r="F128" s="44"/>
      <c r="G128" s="44"/>
      <c r="H128" s="45"/>
    </row>
    <row r="129" spans="1:8" x14ac:dyDescent="0.25">
      <c r="A129" s="26"/>
      <c r="B129" s="10" t="s">
        <v>201</v>
      </c>
      <c r="C129" s="9"/>
      <c r="D129" s="46" t="s">
        <v>202</v>
      </c>
      <c r="E129" s="47"/>
      <c r="F129" s="47"/>
      <c r="G129" s="47"/>
      <c r="H129" s="48"/>
    </row>
    <row r="130" spans="1:8" ht="34.200000000000003" x14ac:dyDescent="0.25">
      <c r="A130" s="28">
        <v>53</v>
      </c>
      <c r="B130" s="13"/>
      <c r="C130" s="13"/>
      <c r="D130" s="13" t="s">
        <v>203</v>
      </c>
      <c r="E130" s="15" t="s">
        <v>237</v>
      </c>
      <c r="F130" s="15">
        <v>165</v>
      </c>
      <c r="G130" s="16"/>
      <c r="H130" s="29">
        <f t="shared" si="1"/>
        <v>0</v>
      </c>
    </row>
    <row r="131" spans="1:8" x14ac:dyDescent="0.25">
      <c r="A131" s="26"/>
      <c r="B131" s="10" t="s">
        <v>204</v>
      </c>
      <c r="C131" s="9"/>
      <c r="D131" s="46" t="s">
        <v>56</v>
      </c>
      <c r="E131" s="47"/>
      <c r="F131" s="47"/>
      <c r="G131" s="47"/>
      <c r="H131" s="48"/>
    </row>
    <row r="132" spans="1:8" ht="40.5" customHeight="1" x14ac:dyDescent="0.25">
      <c r="A132" s="28">
        <v>54</v>
      </c>
      <c r="B132" s="13"/>
      <c r="C132" s="13"/>
      <c r="D132" s="13" t="s">
        <v>205</v>
      </c>
      <c r="E132" s="15" t="s">
        <v>239</v>
      </c>
      <c r="F132" s="15">
        <v>374</v>
      </c>
      <c r="G132" s="16"/>
      <c r="H132" s="29">
        <f t="shared" si="1"/>
        <v>0</v>
      </c>
    </row>
    <row r="133" spans="1:8" x14ac:dyDescent="0.25">
      <c r="A133" s="26"/>
      <c r="B133" s="10" t="s">
        <v>43</v>
      </c>
      <c r="C133" s="9"/>
      <c r="D133" s="43" t="s">
        <v>206</v>
      </c>
      <c r="E133" s="44"/>
      <c r="F133" s="44"/>
      <c r="G133" s="44"/>
      <c r="H133" s="45"/>
    </row>
    <row r="134" spans="1:8" x14ac:dyDescent="0.25">
      <c r="A134" s="26"/>
      <c r="B134" s="10" t="s">
        <v>207</v>
      </c>
      <c r="C134" s="9"/>
      <c r="D134" s="46" t="s">
        <v>208</v>
      </c>
      <c r="E134" s="47"/>
      <c r="F134" s="47"/>
      <c r="G134" s="47"/>
      <c r="H134" s="48"/>
    </row>
    <row r="135" spans="1:8" ht="34.200000000000003" x14ac:dyDescent="0.25">
      <c r="A135" s="28">
        <v>55</v>
      </c>
      <c r="B135" s="13"/>
      <c r="C135" s="13"/>
      <c r="D135" s="13" t="s">
        <v>209</v>
      </c>
      <c r="E135" s="15" t="s">
        <v>237</v>
      </c>
      <c r="F135" s="15">
        <v>194</v>
      </c>
      <c r="G135" s="16"/>
      <c r="H135" s="29">
        <f t="shared" ref="H135:H157" si="2">ROUND(F135*G135,2)</f>
        <v>0</v>
      </c>
    </row>
    <row r="136" spans="1:8" ht="17.399999999999999" x14ac:dyDescent="0.25">
      <c r="A136" s="54" t="s">
        <v>24</v>
      </c>
      <c r="B136" s="55"/>
      <c r="C136" s="55"/>
      <c r="D136" s="55"/>
      <c r="E136" s="55"/>
      <c r="F136" s="55"/>
      <c r="G136" s="55"/>
      <c r="H136" s="56"/>
    </row>
    <row r="137" spans="1:8" ht="34.200000000000003" x14ac:dyDescent="0.25">
      <c r="A137" s="33" t="s">
        <v>0</v>
      </c>
      <c r="B137" s="6" t="s">
        <v>2</v>
      </c>
      <c r="C137" s="6"/>
      <c r="D137" s="7" t="s">
        <v>4</v>
      </c>
      <c r="E137" s="7"/>
      <c r="F137" s="7"/>
      <c r="G137" s="8"/>
      <c r="H137" s="29">
        <f t="shared" si="2"/>
        <v>0</v>
      </c>
    </row>
    <row r="138" spans="1:8" x14ac:dyDescent="0.25">
      <c r="A138" s="26"/>
      <c r="B138" s="10" t="s">
        <v>210</v>
      </c>
      <c r="C138" s="9"/>
      <c r="D138" s="43" t="s">
        <v>211</v>
      </c>
      <c r="E138" s="44"/>
      <c r="F138" s="44"/>
      <c r="G138" s="44"/>
      <c r="H138" s="45"/>
    </row>
    <row r="139" spans="1:8" x14ac:dyDescent="0.25">
      <c r="A139" s="26"/>
      <c r="B139" s="10" t="s">
        <v>212</v>
      </c>
      <c r="C139" s="9"/>
      <c r="D139" s="40" t="s">
        <v>213</v>
      </c>
      <c r="E139" s="41"/>
      <c r="F139" s="41"/>
      <c r="G139" s="41"/>
      <c r="H139" s="42"/>
    </row>
    <row r="140" spans="1:8" ht="22.8" x14ac:dyDescent="0.25">
      <c r="A140" s="28">
        <v>63</v>
      </c>
      <c r="B140" s="17"/>
      <c r="C140" s="17"/>
      <c r="D140" s="18" t="s">
        <v>214</v>
      </c>
      <c r="E140" s="6" t="s">
        <v>236</v>
      </c>
      <c r="F140" s="6">
        <v>316.8</v>
      </c>
      <c r="G140" s="19"/>
      <c r="H140" s="29">
        <f t="shared" si="2"/>
        <v>0</v>
      </c>
    </row>
    <row r="141" spans="1:8" x14ac:dyDescent="0.25">
      <c r="A141" s="26"/>
      <c r="B141" s="10" t="s">
        <v>215</v>
      </c>
      <c r="C141" s="9"/>
      <c r="D141" s="43" t="s">
        <v>216</v>
      </c>
      <c r="E141" s="44"/>
      <c r="F141" s="44"/>
      <c r="G141" s="44"/>
      <c r="H141" s="45"/>
    </row>
    <row r="142" spans="1:8" x14ac:dyDescent="0.25">
      <c r="A142" s="26"/>
      <c r="B142" s="10" t="s">
        <v>217</v>
      </c>
      <c r="C142" s="9"/>
      <c r="D142" s="40" t="s">
        <v>218</v>
      </c>
      <c r="E142" s="41"/>
      <c r="F142" s="41"/>
      <c r="G142" s="41"/>
      <c r="H142" s="42"/>
    </row>
    <row r="143" spans="1:8" ht="205.2" customHeight="1" x14ac:dyDescent="0.25">
      <c r="A143" s="28">
        <v>64</v>
      </c>
      <c r="B143" s="17"/>
      <c r="C143" s="17"/>
      <c r="D143" s="21" t="s">
        <v>250</v>
      </c>
      <c r="E143" s="6" t="s">
        <v>245</v>
      </c>
      <c r="F143" s="6">
        <v>2</v>
      </c>
      <c r="G143" s="19"/>
      <c r="H143" s="29">
        <f t="shared" si="2"/>
        <v>0</v>
      </c>
    </row>
    <row r="144" spans="1:8" ht="17.399999999999999" x14ac:dyDescent="0.25">
      <c r="A144" s="54" t="s">
        <v>25</v>
      </c>
      <c r="B144" s="55"/>
      <c r="C144" s="55"/>
      <c r="D144" s="55"/>
      <c r="E144" s="55"/>
      <c r="F144" s="55"/>
      <c r="G144" s="55"/>
      <c r="H144" s="56"/>
    </row>
    <row r="145" spans="1:8" ht="34.200000000000003" x14ac:dyDescent="0.25">
      <c r="A145" s="33" t="s">
        <v>0</v>
      </c>
      <c r="B145" s="6" t="s">
        <v>2</v>
      </c>
      <c r="C145" s="6"/>
      <c r="D145" s="7" t="s">
        <v>4</v>
      </c>
      <c r="E145" s="7"/>
      <c r="F145" s="7"/>
      <c r="G145" s="8"/>
      <c r="H145" s="29">
        <f t="shared" si="2"/>
        <v>0</v>
      </c>
    </row>
    <row r="146" spans="1:8" x14ac:dyDescent="0.25">
      <c r="A146" s="26"/>
      <c r="B146" s="10" t="s">
        <v>219</v>
      </c>
      <c r="C146" s="9"/>
      <c r="D146" s="43" t="s">
        <v>220</v>
      </c>
      <c r="E146" s="44"/>
      <c r="F146" s="44"/>
      <c r="G146" s="44"/>
      <c r="H146" s="45"/>
    </row>
    <row r="147" spans="1:8" x14ac:dyDescent="0.25">
      <c r="A147" s="28">
        <v>69</v>
      </c>
      <c r="B147" s="17"/>
      <c r="C147" s="17"/>
      <c r="D147" s="18" t="s">
        <v>221</v>
      </c>
      <c r="E147" s="6" t="s">
        <v>239</v>
      </c>
      <c r="F147" s="6">
        <v>105</v>
      </c>
      <c r="G147" s="19"/>
      <c r="H147" s="29">
        <f t="shared" si="2"/>
        <v>0</v>
      </c>
    </row>
    <row r="148" spans="1:8" x14ac:dyDescent="0.25">
      <c r="A148" s="26"/>
      <c r="B148" s="10" t="s">
        <v>222</v>
      </c>
      <c r="C148" s="9"/>
      <c r="D148" s="43" t="s">
        <v>223</v>
      </c>
      <c r="E148" s="44"/>
      <c r="F148" s="44"/>
      <c r="G148" s="44"/>
      <c r="H148" s="45"/>
    </row>
    <row r="149" spans="1:8" ht="79.8" x14ac:dyDescent="0.25">
      <c r="A149" s="28">
        <v>70</v>
      </c>
      <c r="B149" s="13"/>
      <c r="C149" s="13"/>
      <c r="D149" s="13" t="s">
        <v>224</v>
      </c>
      <c r="E149" s="15" t="s">
        <v>243</v>
      </c>
      <c r="F149" s="15">
        <v>8</v>
      </c>
      <c r="G149" s="16"/>
      <c r="H149" s="29">
        <f t="shared" si="2"/>
        <v>0</v>
      </c>
    </row>
    <row r="150" spans="1:8" ht="22.8" x14ac:dyDescent="0.25">
      <c r="A150" s="28">
        <v>71</v>
      </c>
      <c r="B150" s="13"/>
      <c r="C150" s="13"/>
      <c r="D150" s="18" t="s">
        <v>225</v>
      </c>
      <c r="E150" s="6" t="s">
        <v>239</v>
      </c>
      <c r="F150" s="6">
        <v>239</v>
      </c>
      <c r="G150" s="19"/>
      <c r="H150" s="29">
        <f t="shared" si="2"/>
        <v>0</v>
      </c>
    </row>
    <row r="151" spans="1:8" ht="45.6" x14ac:dyDescent="0.25">
      <c r="A151" s="28">
        <v>72</v>
      </c>
      <c r="B151" s="13"/>
      <c r="C151" s="13"/>
      <c r="D151" s="13" t="s">
        <v>226</v>
      </c>
      <c r="E151" s="15" t="s">
        <v>243</v>
      </c>
      <c r="F151" s="15">
        <v>4</v>
      </c>
      <c r="G151" s="16"/>
      <c r="H151" s="29">
        <f t="shared" si="2"/>
        <v>0</v>
      </c>
    </row>
    <row r="152" spans="1:8" ht="22.8" x14ac:dyDescent="0.25">
      <c r="A152" s="28">
        <v>73</v>
      </c>
      <c r="B152" s="17"/>
      <c r="C152" s="17"/>
      <c r="D152" s="13" t="s">
        <v>227</v>
      </c>
      <c r="E152" s="15" t="s">
        <v>239</v>
      </c>
      <c r="F152" s="15">
        <v>65</v>
      </c>
      <c r="G152" s="16"/>
      <c r="H152" s="29">
        <f t="shared" si="2"/>
        <v>0</v>
      </c>
    </row>
    <row r="153" spans="1:8" ht="36" x14ac:dyDescent="0.25">
      <c r="A153" s="28">
        <v>74</v>
      </c>
      <c r="B153" s="13"/>
      <c r="C153" s="13"/>
      <c r="D153" s="13" t="s">
        <v>228</v>
      </c>
      <c r="E153" s="15" t="s">
        <v>239</v>
      </c>
      <c r="F153" s="15">
        <v>10</v>
      </c>
      <c r="G153" s="16"/>
      <c r="H153" s="29">
        <f t="shared" si="2"/>
        <v>0</v>
      </c>
    </row>
    <row r="154" spans="1:8" x14ac:dyDescent="0.25">
      <c r="A154" s="28">
        <v>75</v>
      </c>
      <c r="B154" s="17"/>
      <c r="C154" s="17"/>
      <c r="D154" s="18" t="s">
        <v>229</v>
      </c>
      <c r="E154" s="6" t="s">
        <v>243</v>
      </c>
      <c r="F154" s="6">
        <v>1</v>
      </c>
      <c r="G154" s="19"/>
      <c r="H154" s="29">
        <f t="shared" si="2"/>
        <v>0</v>
      </c>
    </row>
    <row r="155" spans="1:8" ht="22.8" x14ac:dyDescent="0.25">
      <c r="A155" s="28">
        <v>76</v>
      </c>
      <c r="B155" s="17"/>
      <c r="C155" s="17"/>
      <c r="D155" s="13" t="s">
        <v>230</v>
      </c>
      <c r="E155" s="6" t="s">
        <v>243</v>
      </c>
      <c r="F155" s="15">
        <v>1</v>
      </c>
      <c r="G155" s="16"/>
      <c r="H155" s="29">
        <f t="shared" si="2"/>
        <v>0</v>
      </c>
    </row>
    <row r="156" spans="1:8" ht="22.8" x14ac:dyDescent="0.25">
      <c r="A156" s="28">
        <v>77</v>
      </c>
      <c r="B156" s="13"/>
      <c r="C156" s="13"/>
      <c r="D156" s="13" t="s">
        <v>231</v>
      </c>
      <c r="E156" s="6" t="s">
        <v>243</v>
      </c>
      <c r="F156" s="15">
        <v>1</v>
      </c>
      <c r="G156" s="16"/>
      <c r="H156" s="29">
        <f t="shared" si="2"/>
        <v>0</v>
      </c>
    </row>
    <row r="157" spans="1:8" ht="13.8" thickBot="1" x14ac:dyDescent="0.3">
      <c r="A157" s="34">
        <v>78</v>
      </c>
      <c r="B157" s="35"/>
      <c r="C157" s="35"/>
      <c r="D157" s="36" t="s">
        <v>232</v>
      </c>
      <c r="E157" s="37" t="s">
        <v>243</v>
      </c>
      <c r="F157" s="37">
        <v>1</v>
      </c>
      <c r="G157" s="38"/>
      <c r="H157" s="39">
        <f t="shared" si="2"/>
        <v>0</v>
      </c>
    </row>
    <row r="158" spans="1:8" ht="13.8" thickBot="1" x14ac:dyDescent="0.3">
      <c r="A158" s="75" t="s">
        <v>253</v>
      </c>
      <c r="B158" s="76"/>
      <c r="C158" s="76"/>
      <c r="D158" s="76"/>
      <c r="E158" s="76"/>
      <c r="F158" s="76"/>
      <c r="G158" s="76"/>
      <c r="H158" s="74">
        <f>SUM(H13:H157,H9)</f>
        <v>0</v>
      </c>
    </row>
    <row r="159" spans="1:8" ht="13.8" thickBot="1" x14ac:dyDescent="0.3">
      <c r="A159" s="75" t="s">
        <v>254</v>
      </c>
      <c r="B159" s="76"/>
      <c r="C159" s="76"/>
      <c r="D159" s="76"/>
      <c r="E159" s="76"/>
      <c r="F159" s="76"/>
      <c r="G159" s="76"/>
      <c r="H159" s="74">
        <f>H158*1.23-H158</f>
        <v>0</v>
      </c>
    </row>
    <row r="160" spans="1:8" ht="13.8" thickBot="1" x14ac:dyDescent="0.3">
      <c r="A160" s="77" t="s">
        <v>255</v>
      </c>
      <c r="B160" s="78"/>
      <c r="C160" s="78"/>
      <c r="D160" s="78"/>
      <c r="E160" s="78"/>
      <c r="F160" s="78"/>
      <c r="G160" s="78"/>
      <c r="H160" s="74">
        <f>H159+H158</f>
        <v>0</v>
      </c>
    </row>
    <row r="161" spans="1:8" x14ac:dyDescent="0.25">
      <c r="A161" s="2"/>
      <c r="B161" s="2"/>
      <c r="C161" s="2"/>
      <c r="D161" s="3"/>
      <c r="E161" s="2"/>
      <c r="F161" s="2"/>
      <c r="G161" s="4"/>
      <c r="H161" s="4"/>
    </row>
    <row r="162" spans="1:8" x14ac:dyDescent="0.25">
      <c r="A162" s="2"/>
      <c r="B162" s="2"/>
      <c r="C162" s="2"/>
      <c r="D162" s="3"/>
      <c r="E162" s="2"/>
      <c r="F162" s="2"/>
      <c r="G162" s="4"/>
      <c r="H162" s="4"/>
    </row>
    <row r="163" spans="1:8" ht="36" customHeight="1" x14ac:dyDescent="0.25">
      <c r="A163" s="2"/>
      <c r="B163" s="2"/>
      <c r="C163" s="2"/>
      <c r="D163" s="3"/>
      <c r="E163" s="2"/>
      <c r="F163" s="2"/>
      <c r="G163" s="4"/>
      <c r="H163" s="4"/>
    </row>
    <row r="164" spans="1:8" x14ac:dyDescent="0.25">
      <c r="A164" s="2"/>
      <c r="B164" s="2"/>
      <c r="C164" s="2"/>
      <c r="D164" s="3"/>
      <c r="E164" s="73" t="s">
        <v>256</v>
      </c>
      <c r="F164" s="73"/>
      <c r="G164" s="73"/>
      <c r="H164" s="73"/>
    </row>
    <row r="165" spans="1:8" ht="39.75" customHeight="1" x14ac:dyDescent="0.25">
      <c r="A165" s="2"/>
      <c r="B165" s="2"/>
      <c r="C165" s="2"/>
      <c r="D165" s="3"/>
      <c r="E165" s="79" t="s">
        <v>257</v>
      </c>
      <c r="F165" s="79"/>
      <c r="G165" s="79"/>
      <c r="H165" s="79"/>
    </row>
  </sheetData>
  <mergeCells count="90">
    <mergeCell ref="A158:G158"/>
    <mergeCell ref="A159:G159"/>
    <mergeCell ref="A160:G160"/>
    <mergeCell ref="E164:H164"/>
    <mergeCell ref="E165:H165"/>
    <mergeCell ref="A144:H144"/>
    <mergeCell ref="D148:H148"/>
    <mergeCell ref="D146:H146"/>
    <mergeCell ref="A3:H3"/>
    <mergeCell ref="A1:H1"/>
    <mergeCell ref="A2:H2"/>
    <mergeCell ref="A4:H4"/>
    <mergeCell ref="D125:H125"/>
    <mergeCell ref="D124:H124"/>
    <mergeCell ref="A136:H136"/>
    <mergeCell ref="D142:H142"/>
    <mergeCell ref="D141:H141"/>
    <mergeCell ref="D139:H139"/>
    <mergeCell ref="D138:H138"/>
    <mergeCell ref="D134:H134"/>
    <mergeCell ref="D133:H133"/>
    <mergeCell ref="D131:H131"/>
    <mergeCell ref="D129:H129"/>
    <mergeCell ref="D128:H128"/>
    <mergeCell ref="D110:H110"/>
    <mergeCell ref="D105:H105"/>
    <mergeCell ref="D104:H104"/>
    <mergeCell ref="D122:H122"/>
    <mergeCell ref="D121:H121"/>
    <mergeCell ref="D119:H119"/>
    <mergeCell ref="D117:H117"/>
    <mergeCell ref="D116:H116"/>
    <mergeCell ref="D113:H113"/>
    <mergeCell ref="D100:H100"/>
    <mergeCell ref="D99:H99"/>
    <mergeCell ref="D97:H97"/>
    <mergeCell ref="D95:H95"/>
    <mergeCell ref="D94:H94"/>
    <mergeCell ref="D7:F7"/>
    <mergeCell ref="D8:F8"/>
    <mergeCell ref="A92:H92"/>
    <mergeCell ref="D102:H102"/>
    <mergeCell ref="D25:H25"/>
    <mergeCell ref="D31:H31"/>
    <mergeCell ref="D32:H32"/>
    <mergeCell ref="D34:H34"/>
    <mergeCell ref="D35:H35"/>
    <mergeCell ref="D16:H16"/>
    <mergeCell ref="D19:H19"/>
    <mergeCell ref="D21:H21"/>
    <mergeCell ref="D23:H23"/>
    <mergeCell ref="D24:H24"/>
    <mergeCell ref="D6:H6"/>
    <mergeCell ref="D10:H10"/>
    <mergeCell ref="D11:H11"/>
    <mergeCell ref="D12:H12"/>
    <mergeCell ref="D14:H14"/>
    <mergeCell ref="D36:H36"/>
    <mergeCell ref="D38:H38"/>
    <mergeCell ref="D39:H39"/>
    <mergeCell ref="D40:H40"/>
    <mergeCell ref="D42:H42"/>
    <mergeCell ref="D62:H62"/>
    <mergeCell ref="D61:H61"/>
    <mergeCell ref="D43:H43"/>
    <mergeCell ref="D51:H51"/>
    <mergeCell ref="D54:H54"/>
    <mergeCell ref="D55:H55"/>
    <mergeCell ref="D56:H56"/>
    <mergeCell ref="D69:H69"/>
    <mergeCell ref="D68:H68"/>
    <mergeCell ref="D66:H66"/>
    <mergeCell ref="D65:H65"/>
    <mergeCell ref="D63:H63"/>
    <mergeCell ref="D90:H90"/>
    <mergeCell ref="D89:H89"/>
    <mergeCell ref="D59:H59"/>
    <mergeCell ref="D58:H58"/>
    <mergeCell ref="D87:H87"/>
    <mergeCell ref="D86:H86"/>
    <mergeCell ref="D84:H84"/>
    <mergeCell ref="D83:H83"/>
    <mergeCell ref="D82:H82"/>
    <mergeCell ref="D79:H79"/>
    <mergeCell ref="D78:H78"/>
    <mergeCell ref="D76:H76"/>
    <mergeCell ref="D75:H75"/>
    <mergeCell ref="D73:H73"/>
    <mergeCell ref="D72:H72"/>
    <mergeCell ref="D71:H71"/>
  </mergeCells>
  <pageMargins left="0.7" right="0.7" top="0.75" bottom="0.75" header="0.3" footer="0.3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całość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Jankowski Marek</dc:creator>
  <cp:lastModifiedBy>Rumiński Michał</cp:lastModifiedBy>
  <cp:lastPrinted>2024-03-21T07:34:01Z</cp:lastPrinted>
  <dcterms:created xsi:type="dcterms:W3CDTF">2021-02-03T08:55:38Z</dcterms:created>
  <dcterms:modified xsi:type="dcterms:W3CDTF">2024-07-08T05:57:50Z</dcterms:modified>
</cp:coreProperties>
</file>